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me1\Desktop\"/>
    </mc:Choice>
  </mc:AlternateContent>
  <bookViews>
    <workbookView xWindow="0" yWindow="0" windowWidth="19200" windowHeight="6585" activeTab="6"/>
  </bookViews>
  <sheets>
    <sheet name="2021" sheetId="3" r:id="rId1"/>
    <sheet name="2022" sheetId="4" r:id="rId2"/>
    <sheet name="2023" sheetId="5" r:id="rId3"/>
    <sheet name="2024" sheetId="6" r:id="rId4"/>
    <sheet name="2025" sheetId="7" r:id="rId5"/>
    <sheet name="March 2025" sheetId="8" r:id="rId6"/>
    <sheet name="2025-2" sheetId="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7" l="1"/>
  <c r="E7" i="7"/>
  <c r="E16" i="6" l="1"/>
  <c r="E14" i="6"/>
  <c r="E12" i="6"/>
  <c r="E10" i="6"/>
  <c r="E8" i="6"/>
  <c r="E7" i="6"/>
  <c r="E5" i="6"/>
  <c r="E4" i="6"/>
  <c r="E17" i="6" l="1"/>
  <c r="D19" i="6" l="1"/>
  <c r="D24" i="6" l="1"/>
  <c r="D17" i="6"/>
  <c r="D16" i="6"/>
  <c r="D14" i="6"/>
  <c r="D12" i="6"/>
  <c r="D10" i="6"/>
  <c r="D8" i="6"/>
  <c r="D7" i="6"/>
  <c r="D5" i="6"/>
  <c r="D4" i="6"/>
  <c r="C17" i="5" l="1"/>
  <c r="C17" i="4" l="1"/>
  <c r="G12" i="3" l="1"/>
  <c r="I12" i="3" s="1"/>
  <c r="E12" i="3"/>
  <c r="F12" i="3" s="1"/>
  <c r="C12" i="3"/>
  <c r="D12" i="3" s="1"/>
  <c r="G11" i="3"/>
  <c r="I11" i="3" s="1"/>
  <c r="E11" i="3"/>
  <c r="F11" i="3" s="1"/>
  <c r="C11" i="3"/>
  <c r="D11" i="3" s="1"/>
  <c r="G9" i="3"/>
  <c r="I9" i="3" s="1"/>
  <c r="E9" i="3"/>
  <c r="F9" i="3" s="1"/>
  <c r="C9" i="3"/>
  <c r="D9" i="3" s="1"/>
  <c r="G8" i="3"/>
  <c r="I8" i="3" s="1"/>
  <c r="E8" i="3"/>
  <c r="F8" i="3" s="1"/>
  <c r="C8" i="3"/>
  <c r="D8" i="3" s="1"/>
  <c r="G6" i="3"/>
  <c r="I6" i="3" s="1"/>
  <c r="E6" i="3"/>
  <c r="F6" i="3" s="1"/>
  <c r="C6" i="3"/>
  <c r="D6" i="3" s="1"/>
  <c r="G4" i="3"/>
  <c r="I4" i="3" s="1"/>
  <c r="E4" i="3"/>
  <c r="F4" i="3" s="1"/>
  <c r="C4" i="3"/>
  <c r="D4" i="3" s="1"/>
  <c r="G3" i="3"/>
  <c r="I3" i="3" s="1"/>
  <c r="E3" i="3"/>
  <c r="F3" i="3" s="1"/>
  <c r="C3" i="3"/>
  <c r="D3" i="3" s="1"/>
  <c r="G2" i="3"/>
  <c r="I2" i="3" s="1"/>
  <c r="E2" i="3"/>
  <c r="F2" i="3" s="1"/>
  <c r="C2" i="3"/>
  <c r="D2" i="3" s="1"/>
  <c r="H11" i="3" l="1"/>
  <c r="H9" i="3"/>
  <c r="H3" i="3"/>
  <c r="H4" i="3"/>
  <c r="H2" i="3"/>
  <c r="H8" i="3"/>
  <c r="H6" i="3"/>
  <c r="H12" i="3"/>
</calcChain>
</file>

<file path=xl/sharedStrings.xml><?xml version="1.0" encoding="utf-8"?>
<sst xmlns="http://schemas.openxmlformats.org/spreadsheetml/2006/main" count="323" uniqueCount="129">
  <si>
    <t>Per Day</t>
  </si>
  <si>
    <t>Daily rate per week</t>
  </si>
  <si>
    <t>Per Week Total</t>
  </si>
  <si>
    <t>Daily rate per month</t>
  </si>
  <si>
    <t>Per Month Total</t>
  </si>
  <si>
    <t>Daily rate for 3 months</t>
  </si>
  <si>
    <t>Total for 3 months</t>
  </si>
  <si>
    <t>Peugeot 206</t>
  </si>
  <si>
    <t>Fiat 500</t>
  </si>
  <si>
    <t>Citroen C4</t>
  </si>
  <si>
    <t>Classic Alfa Romeo GTV</t>
  </si>
  <si>
    <t>Peugeot 307 SW 7 seater</t>
  </si>
  <si>
    <t>Renault Grand scenic 7 seater</t>
  </si>
  <si>
    <t>Subaru Forester 2.5 XT auto</t>
  </si>
  <si>
    <t>Direct:</t>
  </si>
  <si>
    <t>Jeep Cherokee</t>
  </si>
  <si>
    <t>Alfa Romeo 156</t>
  </si>
  <si>
    <t>Renault Scenic</t>
  </si>
  <si>
    <t>Baby seat</t>
  </si>
  <si>
    <t>Renault Clio 3</t>
  </si>
  <si>
    <t>Daily rate per weekly</t>
  </si>
  <si>
    <t>Daily rate per monthly</t>
  </si>
  <si>
    <t>rental /7 days +</t>
  </si>
  <si>
    <t>rental / 30 days +</t>
  </si>
  <si>
    <t>rental / 90 days +</t>
  </si>
  <si>
    <t>minimum  3 days</t>
  </si>
  <si>
    <t>Saab 9-3</t>
  </si>
  <si>
    <t>on quotation</t>
  </si>
  <si>
    <t xml:space="preserve">                                                                                </t>
  </si>
  <si>
    <t>Saab 9-3 cabriolet Automatic</t>
  </si>
  <si>
    <t>Saab 9-3 manual 4 door</t>
  </si>
  <si>
    <t>Saab 9-3 Automatic 5 door</t>
  </si>
  <si>
    <t>Peugeot 206 1.4 2 door hatchback</t>
  </si>
  <si>
    <t>Citroen C4 2 door hatchback</t>
  </si>
  <si>
    <t>Peugeot 206 1.6. 4 door hatchback</t>
  </si>
  <si>
    <t>Renault Scenic (large boot)</t>
  </si>
  <si>
    <t>Classic Alfa Romeo (916) GTV</t>
  </si>
  <si>
    <t>Alfa Romeo 156 2.5 V6</t>
  </si>
  <si>
    <t>Toyota Camry 2.2 Automatic</t>
  </si>
  <si>
    <t>Large harchback</t>
  </si>
  <si>
    <t>Seven Seater</t>
  </si>
  <si>
    <t>Preminum</t>
  </si>
  <si>
    <t>Automatic</t>
  </si>
  <si>
    <t>Modern Classic</t>
  </si>
  <si>
    <t>Economy 3 door</t>
  </si>
  <si>
    <t>Economy 5 door</t>
  </si>
  <si>
    <t>Renault Clio 3 1.4, 4 door hatchback</t>
  </si>
  <si>
    <t>BMW 518 no a/c</t>
  </si>
  <si>
    <t>Alfa Romeo 156 2.5 V6 Station wagon</t>
  </si>
  <si>
    <t>Classic</t>
  </si>
  <si>
    <t>New Toyota Urban Cruiser Autmatic</t>
  </si>
  <si>
    <t>Alfa Romeo GTV twinspark 2L</t>
  </si>
  <si>
    <t>Toyota Camry 3,0 Automatic</t>
  </si>
  <si>
    <t>March  2025 Rev 1</t>
  </si>
  <si>
    <r>
      <rPr>
        <b/>
        <sz val="11"/>
        <rFont val="Calibri"/>
        <family val="1"/>
      </rPr>
      <t>Per Day</t>
    </r>
  </si>
  <si>
    <r>
      <rPr>
        <b/>
        <sz val="11"/>
        <rFont val="Calibri"/>
        <family val="1"/>
      </rPr>
      <t>Daily rate per weekly</t>
    </r>
  </si>
  <si>
    <r>
      <rPr>
        <b/>
        <sz val="11"/>
        <rFont val="Calibri"/>
        <family val="1"/>
      </rPr>
      <t>Daily rate per monthly</t>
    </r>
  </si>
  <si>
    <r>
      <rPr>
        <b/>
        <sz val="11"/>
        <rFont val="Calibri"/>
        <family val="1"/>
      </rPr>
      <t>Daily rate for 3 months</t>
    </r>
  </si>
  <si>
    <r>
      <rPr>
        <b/>
        <sz val="11"/>
        <rFont val="Calibri"/>
        <family val="1"/>
      </rPr>
      <t>Economy 3 door</t>
    </r>
  </si>
  <si>
    <r>
      <rPr>
        <b/>
        <sz val="11"/>
        <rFont val="Calibri"/>
        <family val="1"/>
      </rPr>
      <t>minimum  3 days</t>
    </r>
  </si>
  <si>
    <r>
      <rPr>
        <b/>
        <sz val="11"/>
        <rFont val="Calibri"/>
        <family val="1"/>
      </rPr>
      <t>rental /7 days +</t>
    </r>
  </si>
  <si>
    <r>
      <rPr>
        <b/>
        <sz val="11"/>
        <rFont val="Calibri"/>
        <family val="1"/>
      </rPr>
      <t>rental / 30 days +</t>
    </r>
  </si>
  <si>
    <r>
      <rPr>
        <b/>
        <sz val="11"/>
        <rFont val="Calibri"/>
        <family val="1"/>
      </rPr>
      <t>rental / 90 days +</t>
    </r>
  </si>
  <si>
    <r>
      <rPr>
        <sz val="11"/>
        <rFont val="Calibri"/>
        <family val="1"/>
      </rPr>
      <t>Peugeot 206 1.4 2 door hatchback</t>
    </r>
    <r>
      <rPr>
        <sz val="11"/>
        <rFont val="Calibri"/>
        <family val="2"/>
      </rPr>
      <t xml:space="preserve"> red</t>
    </r>
  </si>
  <si>
    <r>
      <rPr>
        <sz val="11"/>
        <rFont val="Calibri"/>
        <family val="1"/>
      </rPr>
      <t>R350,00</t>
    </r>
  </si>
  <si>
    <t>R315.00</t>
  </si>
  <si>
    <t>R300.00</t>
  </si>
  <si>
    <r>
      <rPr>
        <sz val="11"/>
        <rFont val="Calibri"/>
        <family val="1"/>
      </rPr>
      <t>on quotation</t>
    </r>
  </si>
  <si>
    <r>
      <t>Peugeot 206 1.4 2 door hatchback</t>
    </r>
    <r>
      <rPr>
        <sz val="11"/>
        <rFont val="Calibri"/>
        <family val="2"/>
      </rPr>
      <t xml:space="preserve"> white</t>
    </r>
  </si>
  <si>
    <r>
      <rPr>
        <sz val="11"/>
        <rFont val="Calibri"/>
        <family val="1"/>
      </rPr>
      <t>Citroen C4 2 door hatchback</t>
    </r>
  </si>
  <si>
    <r>
      <rPr>
        <b/>
        <sz val="11"/>
        <rFont val="Calibri"/>
        <family val="1"/>
      </rPr>
      <t>Economy 5 door</t>
    </r>
  </si>
  <si>
    <r>
      <t>Peugeot 206 1.6. 4 door hatchback</t>
    </r>
    <r>
      <rPr>
        <sz val="11"/>
        <rFont val="Calibri"/>
        <family val="2"/>
      </rPr>
      <t xml:space="preserve">                  H&amp;M</t>
    </r>
  </si>
  <si>
    <r>
      <rPr>
        <sz val="11"/>
        <rFont val="Calibri"/>
        <family val="1"/>
      </rPr>
      <t>R400,00</t>
    </r>
  </si>
  <si>
    <t>R360.00</t>
  </si>
  <si>
    <r>
      <t>Peugeot 206 1.6. 4 door hatchback</t>
    </r>
    <r>
      <rPr>
        <sz val="11"/>
        <rFont val="Calibri"/>
        <family val="2"/>
      </rPr>
      <t xml:space="preserve">                  </t>
    </r>
  </si>
  <si>
    <r>
      <rPr>
        <sz val="11"/>
        <rFont val="Calibri"/>
        <family val="1"/>
      </rPr>
      <t>Renault Clio 3 1.4, 4 door hatchback</t>
    </r>
  </si>
  <si>
    <r>
      <rPr>
        <sz val="11"/>
        <rFont val="Calibri"/>
        <family val="1"/>
      </rPr>
      <t>R360,00</t>
    </r>
  </si>
  <si>
    <t>R340.00</t>
  </si>
  <si>
    <t>Large hatchback</t>
  </si>
  <si>
    <r>
      <rPr>
        <b/>
        <sz val="11"/>
        <rFont val="Calibri"/>
        <family val="1"/>
      </rPr>
      <t>Seven Seater</t>
    </r>
  </si>
  <si>
    <r>
      <rPr>
        <sz val="11"/>
        <rFont val="Calibri"/>
        <family val="1"/>
      </rPr>
      <t>Renault Grand scenic 7 seater</t>
    </r>
  </si>
  <si>
    <r>
      <rPr>
        <sz val="11"/>
        <rFont val="Calibri"/>
        <family val="1"/>
      </rPr>
      <t>R480,00</t>
    </r>
  </si>
  <si>
    <t>R430.00</t>
  </si>
  <si>
    <t>R410.00</t>
  </si>
  <si>
    <r>
      <rPr>
        <b/>
        <sz val="11"/>
        <rFont val="Calibri"/>
        <family val="1"/>
      </rPr>
      <t>Preminum</t>
    </r>
  </si>
  <si>
    <r>
      <t>Saab 9-3 manual 4 door</t>
    </r>
    <r>
      <rPr>
        <sz val="11"/>
        <rFont val="Calibri"/>
        <family val="2"/>
      </rPr>
      <t xml:space="preserve">                                            H</t>
    </r>
  </si>
  <si>
    <r>
      <rPr>
        <sz val="11"/>
        <rFont val="Calibri"/>
        <family val="1"/>
      </rPr>
      <t>R490,00</t>
    </r>
  </si>
  <si>
    <t>R440.00</t>
  </si>
  <si>
    <t>R420.00</t>
  </si>
  <si>
    <t>New Toyota Urban Cruiser Automatic                   H</t>
  </si>
  <si>
    <r>
      <rPr>
        <sz val="11"/>
        <rFont val="Calibri"/>
        <family val="1"/>
      </rPr>
      <t>R750,00</t>
    </r>
  </si>
  <si>
    <t>R750.00</t>
  </si>
  <si>
    <r>
      <rPr>
        <sz val="11"/>
        <rFont val="Calibri"/>
        <family val="1"/>
      </rPr>
      <t>R675,00</t>
    </r>
  </si>
  <si>
    <r>
      <rPr>
        <sz val="11"/>
        <rFont val="Calibri"/>
        <family val="1"/>
      </rPr>
      <t>R900.00</t>
    </r>
  </si>
  <si>
    <r>
      <rPr>
        <b/>
        <sz val="11"/>
        <rFont val="Calibri"/>
        <family val="1"/>
      </rPr>
      <t>Automatic</t>
    </r>
  </si>
  <si>
    <r>
      <t>Toyota Camry 2.2 Automatic      Red</t>
    </r>
    <r>
      <rPr>
        <sz val="11"/>
        <rFont val="Calibri"/>
        <family val="2"/>
      </rPr>
      <t xml:space="preserve">                H&amp;M</t>
    </r>
  </si>
  <si>
    <r>
      <rPr>
        <sz val="11"/>
        <rFont val="Calibri"/>
        <family val="1"/>
      </rPr>
      <t>R450,00</t>
    </r>
  </si>
  <si>
    <t>R390.00</t>
  </si>
  <si>
    <r>
      <rPr>
        <sz val="11"/>
        <rFont val="Calibri"/>
        <family val="1"/>
      </rPr>
      <t>Toyota Camry 2.2 Automatic     Silver</t>
    </r>
  </si>
  <si>
    <r>
      <rPr>
        <b/>
        <sz val="11"/>
        <rFont val="Calibri"/>
        <family val="1"/>
      </rPr>
      <t>Classic</t>
    </r>
  </si>
  <si>
    <r>
      <t>Alfa Romeo 156 2.5 V6 Sedan</t>
    </r>
    <r>
      <rPr>
        <sz val="11"/>
        <rFont val="Calibri"/>
        <family val="2"/>
      </rPr>
      <t xml:space="preserve">                               M</t>
    </r>
  </si>
  <si>
    <r>
      <t>Alfa Romeo 156 2.5 V6 Sport Wagon</t>
    </r>
    <r>
      <rPr>
        <sz val="11"/>
        <rFont val="Calibri"/>
        <family val="2"/>
      </rPr>
      <t xml:space="preserve">             H&amp;M</t>
    </r>
  </si>
  <si>
    <t>R490.00</t>
  </si>
  <si>
    <r>
      <rPr>
        <sz val="11"/>
        <rFont val="Calibri"/>
        <family val="1"/>
      </rPr>
      <t>Saab 9-3 cabriolet Automatic</t>
    </r>
    <r>
      <rPr>
        <sz val="11"/>
        <rFont val="Calibri"/>
        <family val="2"/>
      </rPr>
      <t xml:space="preserve">                             H&amp;M</t>
    </r>
  </si>
  <si>
    <t>R590.00</t>
  </si>
  <si>
    <t>R540.00</t>
  </si>
  <si>
    <t>Mercedes E500 Convertiable                                    H</t>
  </si>
  <si>
    <t>R1995.00</t>
  </si>
  <si>
    <t>R1895.00</t>
  </si>
  <si>
    <t>R2195.00</t>
  </si>
  <si>
    <t>Deposit  Cars</t>
  </si>
  <si>
    <t>R2800.00</t>
  </si>
  <si>
    <t>Deposit Mercedes</t>
  </si>
  <si>
    <t>R10000.00</t>
  </si>
  <si>
    <r>
      <rPr>
        <sz val="11"/>
        <rFont val="Calibri"/>
        <family val="1"/>
      </rPr>
      <t>Kilometres per day</t>
    </r>
  </si>
  <si>
    <r>
      <rPr>
        <sz val="11"/>
        <rFont val="Calibri"/>
        <family val="1"/>
      </rPr>
      <t>120Km/p/d</t>
    </r>
  </si>
  <si>
    <r>
      <rPr>
        <sz val="11"/>
        <rFont val="Calibri"/>
        <family val="1"/>
      </rPr>
      <t>100Km/p/d</t>
    </r>
  </si>
  <si>
    <t>Max 2400KM</t>
  </si>
  <si>
    <t>Max  3000KM</t>
  </si>
  <si>
    <r>
      <rPr>
        <sz val="11"/>
        <rFont val="Calibri"/>
        <family val="1"/>
      </rPr>
      <t>Baby seat</t>
    </r>
  </si>
  <si>
    <r>
      <rPr>
        <sz val="11"/>
        <rFont val="Calibri"/>
        <family val="1"/>
      </rPr>
      <t>R20,00</t>
    </r>
  </si>
  <si>
    <t>R290.00</t>
  </si>
  <si>
    <t>R260.00</t>
  </si>
  <si>
    <r>
      <t>Peugeot 206 1.6. 4 door hatchback</t>
    </r>
    <r>
      <rPr>
        <sz val="11"/>
        <rFont val="Calibri"/>
        <family val="2"/>
      </rPr>
      <t xml:space="preserve">                 </t>
    </r>
  </si>
  <si>
    <r>
      <t xml:space="preserve">Toyota Camry 2.2 Automatic    </t>
    </r>
    <r>
      <rPr>
        <sz val="11"/>
        <rFont val="Calibri"/>
        <family val="2"/>
      </rPr>
      <t xml:space="preserve">       </t>
    </r>
  </si>
  <si>
    <t>2025-6 rates</t>
  </si>
  <si>
    <t>Alfa Romeo GTV</t>
  </si>
  <si>
    <r>
      <t>Saab 9-3 cabriolet Automatic</t>
    </r>
    <r>
      <rPr>
        <sz val="11"/>
        <rFont val="Calibri"/>
        <family val="2"/>
      </rPr>
      <t xml:space="preserve">                            </t>
    </r>
  </si>
  <si>
    <t>R440.01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</si>
</sst>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R&quot;#,##0;[Red]\-&quot;R&quot;#,##0"/>
    <numFmt numFmtId="8" formatCode="&quot;R&quot;#,##0.00;[Red]\-&quot;R&quot;#,##0.00"/>
    <numFmt numFmtId="164" formatCode="&quot;R&quot;#,##0.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ahoma"/>
      <family val="2"/>
    </font>
    <font>
      <b/>
      <sz val="11"/>
      <name val="Calibri"/>
      <family val="2"/>
    </font>
    <font>
      <b/>
      <sz val="11"/>
      <name val="Calibri"/>
      <family val="1"/>
    </font>
    <font>
      <sz val="11"/>
      <name val="Calibri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Font="1" applyBorder="1" applyAlignment="1"/>
    <xf numFmtId="0" fontId="0" fillId="0" borderId="2" xfId="0" applyFont="1" applyBorder="1" applyAlignment="1"/>
    <xf numFmtId="0" fontId="1" fillId="0" borderId="2" xfId="0" applyFont="1" applyBorder="1" applyAlignment="1"/>
    <xf numFmtId="0" fontId="0" fillId="0" borderId="3" xfId="0" applyFont="1" applyBorder="1" applyAlignment="1"/>
    <xf numFmtId="0" fontId="0" fillId="0" borderId="0" xfId="0" applyFont="1" applyAlignment="1"/>
    <xf numFmtId="0" fontId="0" fillId="0" borderId="4" xfId="0" applyFont="1" applyBorder="1" applyAlignment="1"/>
    <xf numFmtId="164" fontId="0" fillId="0" borderId="5" xfId="0" applyNumberFormat="1" applyFont="1" applyBorder="1" applyAlignment="1"/>
    <xf numFmtId="164" fontId="0" fillId="0" borderId="6" xfId="0" applyNumberFormat="1" applyFont="1" applyBorder="1" applyAlignment="1"/>
    <xf numFmtId="164" fontId="0" fillId="0" borderId="7" xfId="0" applyNumberFormat="1" applyFont="1" applyBorder="1" applyAlignment="1"/>
    <xf numFmtId="164" fontId="0" fillId="0" borderId="8" xfId="0" applyNumberFormat="1" applyFont="1" applyBorder="1" applyAlignment="1"/>
    <xf numFmtId="0" fontId="0" fillId="0" borderId="10" xfId="0" applyFont="1" applyBorder="1" applyAlignment="1"/>
    <xf numFmtId="164" fontId="0" fillId="0" borderId="11" xfId="0" applyNumberFormat="1" applyFont="1" applyBorder="1" applyAlignment="1"/>
    <xf numFmtId="0" fontId="0" fillId="0" borderId="4" xfId="0" applyFont="1" applyFill="1" applyBorder="1" applyAlignment="1"/>
    <xf numFmtId="164" fontId="0" fillId="0" borderId="9" xfId="0" applyNumberFormat="1" applyFont="1" applyFill="1" applyBorder="1" applyAlignment="1"/>
    <xf numFmtId="164" fontId="0" fillId="0" borderId="12" xfId="0" applyNumberFormat="1" applyFont="1" applyBorder="1" applyAlignment="1"/>
    <xf numFmtId="0" fontId="2" fillId="2" borderId="4" xfId="0" applyFont="1" applyFill="1" applyBorder="1" applyAlignment="1"/>
    <xf numFmtId="0" fontId="0" fillId="2" borderId="4" xfId="0" applyFont="1" applyFill="1" applyBorder="1" applyAlignment="1"/>
    <xf numFmtId="164" fontId="0" fillId="2" borderId="7" xfId="0" applyNumberFormat="1" applyFont="1" applyFill="1" applyBorder="1" applyAlignment="1"/>
    <xf numFmtId="164" fontId="0" fillId="2" borderId="8" xfId="0" applyNumberFormat="1" applyFont="1" applyFill="1" applyBorder="1" applyAlignment="1"/>
    <xf numFmtId="164" fontId="0" fillId="2" borderId="6" xfId="0" applyNumberFormat="1" applyFont="1" applyFill="1" applyBorder="1" applyAlignment="1"/>
    <xf numFmtId="164" fontId="0" fillId="2" borderId="12" xfId="0" applyNumberFormat="1" applyFont="1" applyFill="1" applyBorder="1" applyAlignment="1"/>
    <xf numFmtId="164" fontId="0" fillId="0" borderId="6" xfId="0" applyNumberFormat="1" applyFont="1" applyBorder="1" applyAlignment="1">
      <alignment horizontal="right" vertical="center"/>
    </xf>
    <xf numFmtId="164" fontId="0" fillId="0" borderId="7" xfId="0" applyNumberFormat="1" applyFont="1" applyFill="1" applyBorder="1" applyAlignment="1"/>
    <xf numFmtId="0" fontId="3" fillId="3" borderId="13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0" fillId="4" borderId="13" xfId="0" applyFill="1" applyBorder="1" applyAlignment="1">
      <alignment horizontal="left" wrapText="1"/>
    </xf>
    <xf numFmtId="0" fontId="7" fillId="4" borderId="13" xfId="0" applyFont="1" applyFill="1" applyBorder="1" applyAlignment="1">
      <alignment horizontal="right" vertical="top" wrapText="1"/>
    </xf>
    <xf numFmtId="8" fontId="7" fillId="0" borderId="13" xfId="0" applyNumberFormat="1" applyFont="1" applyBorder="1" applyAlignment="1">
      <alignment horizontal="right" vertical="top" wrapText="1"/>
    </xf>
    <xf numFmtId="6" fontId="7" fillId="0" borderId="13" xfId="0" applyNumberFormat="1" applyFont="1" applyBorder="1" applyAlignment="1">
      <alignment horizontal="right" vertical="top" wrapText="1"/>
    </xf>
    <xf numFmtId="0" fontId="5" fillId="3" borderId="13" xfId="0" applyFont="1" applyFill="1" applyBorder="1" applyAlignment="1">
      <alignment horizontal="left" vertical="top" wrapText="1"/>
    </xf>
    <xf numFmtId="0" fontId="0" fillId="3" borderId="13" xfId="0" applyFill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right" wrapText="1"/>
    </xf>
    <xf numFmtId="0" fontId="7" fillId="3" borderId="13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 indent="4"/>
    </xf>
    <xf numFmtId="0" fontId="7" fillId="4" borderId="13" xfId="0" applyFont="1" applyFill="1" applyBorder="1" applyAlignment="1">
      <alignment horizontal="left" vertical="top" wrapText="1" indent="4"/>
    </xf>
    <xf numFmtId="0" fontId="6" fillId="3" borderId="13" xfId="0" applyFont="1" applyFill="1" applyBorder="1" applyAlignment="1">
      <alignment horizontal="left" vertical="top" wrapText="1" indent="3"/>
    </xf>
    <xf numFmtId="0" fontId="9" fillId="3" borderId="13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selection activeCell="C19" sqref="C19"/>
    </sheetView>
  </sheetViews>
  <sheetFormatPr defaultColWidth="14.3984375" defaultRowHeight="14.25" x14ac:dyDescent="0.45"/>
  <cols>
    <col min="1" max="1" width="29.46484375" customWidth="1"/>
    <col min="2" max="2" width="8.73046875" customWidth="1"/>
    <col min="3" max="3" width="17.59765625" customWidth="1"/>
    <col min="4" max="4" width="17.53125" customWidth="1"/>
    <col min="5" max="5" width="17.3984375" customWidth="1"/>
    <col min="6" max="6" width="17.46484375" customWidth="1"/>
    <col min="7" max="8" width="18.6640625" customWidth="1"/>
    <col min="9" max="9" width="17.3984375" customWidth="1"/>
    <col min="10" max="27" width="8.73046875" customWidth="1"/>
  </cols>
  <sheetData>
    <row r="1" spans="1:10" s="5" customFormat="1" ht="14.25" customHeight="1" thickTop="1" thickBot="1" x14ac:dyDescent="0.5">
      <c r="A1" s="1" t="s">
        <v>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4</v>
      </c>
      <c r="I1" s="4" t="s">
        <v>6</v>
      </c>
    </row>
    <row r="2" spans="1:10" s="5" customFormat="1" ht="14.25" customHeight="1" thickTop="1" thickBot="1" x14ac:dyDescent="0.5">
      <c r="A2" s="6" t="s">
        <v>7</v>
      </c>
      <c r="B2" s="7">
        <v>245</v>
      </c>
      <c r="C2" s="8">
        <f>B2*80%</f>
        <v>196</v>
      </c>
      <c r="D2" s="8">
        <f>C2*7</f>
        <v>1372</v>
      </c>
      <c r="E2" s="8">
        <f>B2*65%</f>
        <v>159.25</v>
      </c>
      <c r="F2" s="8">
        <f>E2*30</f>
        <v>4777.5</v>
      </c>
      <c r="G2" s="8">
        <f>B2*51%</f>
        <v>124.95</v>
      </c>
      <c r="H2" s="8">
        <f>G2*30</f>
        <v>3748.5</v>
      </c>
      <c r="I2" s="8">
        <f>G2*90</f>
        <v>11245.5</v>
      </c>
    </row>
    <row r="3" spans="1:10" s="5" customFormat="1" ht="14.25" customHeight="1" thickTop="1" thickBot="1" x14ac:dyDescent="0.5">
      <c r="A3" s="6" t="s">
        <v>8</v>
      </c>
      <c r="B3" s="7">
        <v>245</v>
      </c>
      <c r="C3" s="8">
        <f>B3*80%</f>
        <v>196</v>
      </c>
      <c r="D3" s="8">
        <f>C3*7</f>
        <v>1372</v>
      </c>
      <c r="E3" s="8">
        <f>B3*65%</f>
        <v>159.25</v>
      </c>
      <c r="F3" s="8">
        <f>E3*30</f>
        <v>4777.5</v>
      </c>
      <c r="G3" s="8">
        <f>B3*51%</f>
        <v>124.95</v>
      </c>
      <c r="H3" s="8">
        <f>G3*30</f>
        <v>3748.5</v>
      </c>
      <c r="I3" s="8">
        <f>G3*90</f>
        <v>11245.5</v>
      </c>
    </row>
    <row r="4" spans="1:10" s="5" customFormat="1" ht="14.25" customHeight="1" thickTop="1" thickBot="1" x14ac:dyDescent="0.5">
      <c r="A4" s="6" t="s">
        <v>9</v>
      </c>
      <c r="B4" s="7">
        <v>245</v>
      </c>
      <c r="C4" s="8">
        <f>B4*80%</f>
        <v>196</v>
      </c>
      <c r="D4" s="8">
        <f>C4*7</f>
        <v>1372</v>
      </c>
      <c r="E4" s="8">
        <f>B4*65%</f>
        <v>159.25</v>
      </c>
      <c r="F4" s="8">
        <f>E4*30</f>
        <v>4777.5</v>
      </c>
      <c r="G4" s="8">
        <f>B4*51%</f>
        <v>124.95</v>
      </c>
      <c r="H4" s="8">
        <f>G4*30</f>
        <v>3748.5</v>
      </c>
      <c r="I4" s="8">
        <f>G4*90</f>
        <v>11245.5</v>
      </c>
    </row>
    <row r="5" spans="1:10" s="5" customFormat="1" ht="14.25" customHeight="1" thickTop="1" thickBot="1" x14ac:dyDescent="0.5">
      <c r="A5" s="6"/>
      <c r="B5" s="9"/>
      <c r="C5" s="10"/>
      <c r="D5" s="10"/>
      <c r="E5" s="10"/>
      <c r="F5" s="10"/>
      <c r="G5" s="10"/>
      <c r="H5" s="10"/>
      <c r="I5" s="10"/>
    </row>
    <row r="6" spans="1:10" s="5" customFormat="1" ht="14.25" customHeight="1" thickTop="1" thickBot="1" x14ac:dyDescent="0.5">
      <c r="A6" s="6" t="s">
        <v>10</v>
      </c>
      <c r="B6" s="9">
        <v>265</v>
      </c>
      <c r="C6" s="8">
        <f>B6*80%</f>
        <v>212</v>
      </c>
      <c r="D6" s="8">
        <f>C6*7</f>
        <v>1484</v>
      </c>
      <c r="E6" s="8">
        <f>B6*65%</f>
        <v>172.25</v>
      </c>
      <c r="F6" s="8">
        <f>E6*30</f>
        <v>5167.5</v>
      </c>
      <c r="G6" s="8">
        <f>B6*51%</f>
        <v>135.15</v>
      </c>
      <c r="H6" s="8">
        <f>G6*30</f>
        <v>4054.5</v>
      </c>
      <c r="I6" s="8">
        <f>G6*90</f>
        <v>12163.5</v>
      </c>
    </row>
    <row r="7" spans="1:10" s="5" customFormat="1" ht="14.25" customHeight="1" thickTop="1" thickBot="1" x14ac:dyDescent="0.5">
      <c r="A7" s="6"/>
      <c r="B7" s="9"/>
      <c r="C7" s="10"/>
      <c r="D7" s="10"/>
      <c r="E7" s="10"/>
      <c r="F7" s="10"/>
      <c r="G7" s="10"/>
      <c r="H7" s="10"/>
      <c r="I7" s="10"/>
    </row>
    <row r="8" spans="1:10" s="5" customFormat="1" ht="14.25" customHeight="1" thickTop="1" thickBot="1" x14ac:dyDescent="0.5">
      <c r="A8" s="6" t="s">
        <v>11</v>
      </c>
      <c r="B8" s="9">
        <v>270</v>
      </c>
      <c r="C8" s="8">
        <f>B8*80%</f>
        <v>216</v>
      </c>
      <c r="D8" s="8">
        <f>C8*7</f>
        <v>1512</v>
      </c>
      <c r="E8" s="8">
        <f>B8*65%</f>
        <v>175.5</v>
      </c>
      <c r="F8" s="8">
        <f>E8*30</f>
        <v>5265</v>
      </c>
      <c r="G8" s="8">
        <f>B8*51%</f>
        <v>137.69999999999999</v>
      </c>
      <c r="H8" s="8">
        <f>G8*30</f>
        <v>4131</v>
      </c>
      <c r="I8" s="8">
        <f>G8*90</f>
        <v>12392.999999999998</v>
      </c>
    </row>
    <row r="9" spans="1:10" s="5" customFormat="1" ht="14.25" customHeight="1" thickTop="1" thickBot="1" x14ac:dyDescent="0.5">
      <c r="A9" s="6" t="s">
        <v>12</v>
      </c>
      <c r="B9" s="9">
        <v>270</v>
      </c>
      <c r="C9" s="8">
        <f>B9*80%</f>
        <v>216</v>
      </c>
      <c r="D9" s="8">
        <f>C9*7</f>
        <v>1512</v>
      </c>
      <c r="E9" s="8">
        <f>B9*65%</f>
        <v>175.5</v>
      </c>
      <c r="F9" s="8">
        <f>E9*30</f>
        <v>5265</v>
      </c>
      <c r="G9" s="8">
        <f>B9*51%</f>
        <v>137.69999999999999</v>
      </c>
      <c r="H9" s="8">
        <f>G9*30</f>
        <v>4131</v>
      </c>
      <c r="I9" s="8">
        <f>G9*90</f>
        <v>12392.999999999998</v>
      </c>
    </row>
    <row r="10" spans="1:10" s="5" customFormat="1" ht="14.25" customHeight="1" thickTop="1" thickBot="1" x14ac:dyDescent="0.5">
      <c r="A10" s="6"/>
      <c r="B10" s="9"/>
      <c r="C10" s="10"/>
      <c r="D10" s="10"/>
      <c r="E10" s="10"/>
      <c r="F10" s="10"/>
      <c r="G10" s="10"/>
      <c r="H10" s="10"/>
      <c r="I10" s="10"/>
    </row>
    <row r="11" spans="1:10" s="5" customFormat="1" ht="14.25" customHeight="1" thickTop="1" thickBot="1" x14ac:dyDescent="0.5">
      <c r="A11" s="11" t="s">
        <v>13</v>
      </c>
      <c r="B11" s="12">
        <v>340</v>
      </c>
      <c r="C11" s="8">
        <f>B11*80%</f>
        <v>272</v>
      </c>
      <c r="D11" s="8">
        <f>C11*7</f>
        <v>1904</v>
      </c>
      <c r="E11" s="8">
        <f>B11*65%</f>
        <v>221</v>
      </c>
      <c r="F11" s="8">
        <f>E11*30</f>
        <v>6630</v>
      </c>
      <c r="G11" s="8">
        <f>B11*51%</f>
        <v>173.4</v>
      </c>
      <c r="H11" s="8">
        <f>G11*30</f>
        <v>5202</v>
      </c>
      <c r="I11" s="8">
        <f>G11*90</f>
        <v>15606</v>
      </c>
    </row>
    <row r="12" spans="1:10" ht="15" thickTop="1" thickBot="1" x14ac:dyDescent="0.5">
      <c r="A12" s="13" t="s">
        <v>15</v>
      </c>
      <c r="B12" s="14">
        <v>340</v>
      </c>
      <c r="C12" s="8">
        <f>B12*80%</f>
        <v>272</v>
      </c>
      <c r="D12" s="8">
        <f>C12*7</f>
        <v>1904</v>
      </c>
      <c r="E12" s="8">
        <f>B12*65%</f>
        <v>221</v>
      </c>
      <c r="F12" s="8">
        <f>E12*30</f>
        <v>6630</v>
      </c>
      <c r="G12" s="8">
        <f>B12*51%</f>
        <v>173.4</v>
      </c>
      <c r="H12" s="8">
        <f>G12*30</f>
        <v>5202</v>
      </c>
      <c r="I12" s="8">
        <f>G12*90</f>
        <v>15606</v>
      </c>
      <c r="J12" s="5"/>
    </row>
    <row r="13" spans="1:10" ht="14.65" thickTop="1" x14ac:dyDescent="0.45"/>
  </sheetData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4" sqref="D4"/>
    </sheetView>
  </sheetViews>
  <sheetFormatPr defaultColWidth="14.3984375" defaultRowHeight="14.25" x14ac:dyDescent="0.45"/>
  <cols>
    <col min="1" max="1" width="29.46484375" customWidth="1"/>
    <col min="2" max="5" width="19.6640625" customWidth="1"/>
    <col min="6" max="23" width="8.73046875" customWidth="1"/>
  </cols>
  <sheetData>
    <row r="1" spans="1:5" ht="14.65" thickBot="1" x14ac:dyDescent="0.5"/>
    <row r="2" spans="1:5" s="5" customFormat="1" ht="14.25" customHeight="1" thickTop="1" thickBot="1" x14ac:dyDescent="0.5">
      <c r="A2" s="16"/>
      <c r="B2" s="16" t="s">
        <v>0</v>
      </c>
      <c r="C2" s="16" t="s">
        <v>20</v>
      </c>
      <c r="D2" s="16" t="s">
        <v>21</v>
      </c>
      <c r="E2" s="16" t="s">
        <v>5</v>
      </c>
    </row>
    <row r="3" spans="1:5" s="5" customFormat="1" ht="14.25" customHeight="1" thickTop="1" thickBot="1" x14ac:dyDescent="0.5">
      <c r="A3" s="16"/>
      <c r="B3" s="16" t="s">
        <v>25</v>
      </c>
      <c r="C3" s="16" t="s">
        <v>22</v>
      </c>
      <c r="D3" s="16" t="s">
        <v>23</v>
      </c>
      <c r="E3" s="16" t="s">
        <v>24</v>
      </c>
    </row>
    <row r="4" spans="1:5" s="5" customFormat="1" ht="14.25" customHeight="1" thickTop="1" thickBot="1" x14ac:dyDescent="0.5">
      <c r="A4" s="6" t="s">
        <v>7</v>
      </c>
      <c r="B4" s="7">
        <v>265</v>
      </c>
      <c r="C4" s="8">
        <v>220</v>
      </c>
      <c r="D4" s="8">
        <v>175</v>
      </c>
      <c r="E4" s="8">
        <v>140</v>
      </c>
    </row>
    <row r="5" spans="1:5" s="5" customFormat="1" ht="14.25" customHeight="1" thickTop="1" thickBot="1" x14ac:dyDescent="0.5">
      <c r="A5" s="6" t="s">
        <v>19</v>
      </c>
      <c r="B5" s="7">
        <v>265</v>
      </c>
      <c r="C5" s="8">
        <v>220</v>
      </c>
      <c r="D5" s="8">
        <v>175</v>
      </c>
      <c r="E5" s="8">
        <v>140</v>
      </c>
    </row>
    <row r="6" spans="1:5" s="5" customFormat="1" ht="14.25" customHeight="1" thickTop="1" thickBot="1" x14ac:dyDescent="0.5">
      <c r="A6" s="6" t="s">
        <v>9</v>
      </c>
      <c r="B6" s="7">
        <v>265</v>
      </c>
      <c r="C6" s="8">
        <v>220</v>
      </c>
      <c r="D6" s="8">
        <v>175</v>
      </c>
      <c r="E6" s="8">
        <v>140</v>
      </c>
    </row>
    <row r="7" spans="1:5" s="5" customFormat="1" ht="14.25" customHeight="1" thickTop="1" thickBot="1" x14ac:dyDescent="0.5">
      <c r="A7" s="17"/>
      <c r="B7" s="18"/>
      <c r="C7" s="19"/>
      <c r="D7" s="19"/>
      <c r="E7" s="19"/>
    </row>
    <row r="8" spans="1:5" s="5" customFormat="1" ht="14.25" customHeight="1" thickTop="1" thickBot="1" x14ac:dyDescent="0.5">
      <c r="A8" s="6" t="s">
        <v>10</v>
      </c>
      <c r="B8" s="9">
        <v>286</v>
      </c>
      <c r="C8" s="8">
        <v>235</v>
      </c>
      <c r="D8" s="8">
        <v>190</v>
      </c>
      <c r="E8" s="8">
        <v>150</v>
      </c>
    </row>
    <row r="9" spans="1:5" s="5" customFormat="1" ht="14.25" customHeight="1" thickTop="1" thickBot="1" x14ac:dyDescent="0.5">
      <c r="A9" s="6" t="s">
        <v>16</v>
      </c>
      <c r="B9" s="9">
        <v>286</v>
      </c>
      <c r="C9" s="8">
        <v>235</v>
      </c>
      <c r="D9" s="8">
        <v>190</v>
      </c>
      <c r="E9" s="8">
        <v>150</v>
      </c>
    </row>
    <row r="10" spans="1:5" s="5" customFormat="1" ht="14.25" customHeight="1" thickTop="1" thickBot="1" x14ac:dyDescent="0.5">
      <c r="A10" s="6" t="s">
        <v>17</v>
      </c>
      <c r="B10" s="9">
        <v>286</v>
      </c>
      <c r="C10" s="8">
        <v>235</v>
      </c>
      <c r="D10" s="8">
        <v>190</v>
      </c>
      <c r="E10" s="8">
        <v>150</v>
      </c>
    </row>
    <row r="11" spans="1:5" s="5" customFormat="1" ht="14.25" customHeight="1" thickTop="1" thickBot="1" x14ac:dyDescent="0.5">
      <c r="A11" s="17"/>
      <c r="B11" s="18"/>
      <c r="C11" s="20"/>
      <c r="D11" s="20"/>
      <c r="E11" s="20"/>
    </row>
    <row r="12" spans="1:5" s="5" customFormat="1" ht="14.25" customHeight="1" thickTop="1" thickBot="1" x14ac:dyDescent="0.5">
      <c r="A12" s="6" t="s">
        <v>11</v>
      </c>
      <c r="B12" s="9">
        <v>292</v>
      </c>
      <c r="C12" s="8">
        <v>240</v>
      </c>
      <c r="D12" s="8">
        <v>200</v>
      </c>
      <c r="E12" s="8">
        <v>160</v>
      </c>
    </row>
    <row r="13" spans="1:5" s="5" customFormat="1" ht="14.25" customHeight="1" thickTop="1" thickBot="1" x14ac:dyDescent="0.5">
      <c r="A13" s="6" t="s">
        <v>12</v>
      </c>
      <c r="B13" s="9">
        <v>292</v>
      </c>
      <c r="C13" s="8">
        <v>240</v>
      </c>
      <c r="D13" s="8">
        <v>200</v>
      </c>
      <c r="E13" s="8">
        <v>160</v>
      </c>
    </row>
    <row r="14" spans="1:5" s="5" customFormat="1" ht="14.25" customHeight="1" thickTop="1" thickBot="1" x14ac:dyDescent="0.5">
      <c r="A14" s="17"/>
      <c r="B14" s="18"/>
      <c r="C14" s="19"/>
      <c r="D14" s="19"/>
      <c r="E14" s="19"/>
    </row>
    <row r="15" spans="1:5" s="5" customFormat="1" ht="14.25" customHeight="1" thickTop="1" thickBot="1" x14ac:dyDescent="0.5">
      <c r="A15" s="6" t="s">
        <v>13</v>
      </c>
      <c r="B15" s="15">
        <v>368</v>
      </c>
      <c r="C15" s="8">
        <v>300</v>
      </c>
      <c r="D15" s="8">
        <v>260</v>
      </c>
      <c r="E15" s="8">
        <v>200</v>
      </c>
    </row>
    <row r="16" spans="1:5" ht="15" thickTop="1" thickBot="1" x14ac:dyDescent="0.5">
      <c r="A16" s="17"/>
      <c r="B16" s="21"/>
      <c r="C16" s="20"/>
      <c r="D16" s="20"/>
      <c r="E16" s="20"/>
    </row>
    <row r="17" spans="1:5" ht="15" thickTop="1" thickBot="1" x14ac:dyDescent="0.5">
      <c r="A17" s="6" t="s">
        <v>18</v>
      </c>
      <c r="B17" s="15">
        <v>25</v>
      </c>
      <c r="C17" s="8">
        <f>B17*80%</f>
        <v>20</v>
      </c>
      <c r="D17" s="8">
        <v>15</v>
      </c>
      <c r="E17" s="8">
        <v>10</v>
      </c>
    </row>
    <row r="18" spans="1:5" ht="15" thickTop="1" thickBot="1" x14ac:dyDescent="0.5">
      <c r="A18" s="17"/>
      <c r="B18" s="21"/>
      <c r="C18" s="20"/>
      <c r="D18" s="20"/>
      <c r="E18" s="20"/>
    </row>
    <row r="19" spans="1:5" ht="14.65" thickTop="1" x14ac:dyDescent="0.45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F10" sqref="F10"/>
    </sheetView>
  </sheetViews>
  <sheetFormatPr defaultColWidth="14.3984375" defaultRowHeight="14.25" x14ac:dyDescent="0.45"/>
  <cols>
    <col min="1" max="1" width="29.46484375" customWidth="1"/>
    <col min="2" max="5" width="19.6640625" customWidth="1"/>
    <col min="6" max="23" width="8.73046875" customWidth="1"/>
  </cols>
  <sheetData>
    <row r="1" spans="1:5" ht="14.65" thickBot="1" x14ac:dyDescent="0.5"/>
    <row r="2" spans="1:5" s="5" customFormat="1" ht="14.25" customHeight="1" thickTop="1" thickBot="1" x14ac:dyDescent="0.5">
      <c r="A2" s="16"/>
      <c r="B2" s="16" t="s">
        <v>0</v>
      </c>
      <c r="C2" s="16" t="s">
        <v>20</v>
      </c>
      <c r="D2" s="16" t="s">
        <v>21</v>
      </c>
      <c r="E2" s="16" t="s">
        <v>5</v>
      </c>
    </row>
    <row r="3" spans="1:5" s="5" customFormat="1" ht="14.25" customHeight="1" thickTop="1" thickBot="1" x14ac:dyDescent="0.5">
      <c r="A3" s="16"/>
      <c r="B3" s="16" t="s">
        <v>25</v>
      </c>
      <c r="C3" s="16" t="s">
        <v>22</v>
      </c>
      <c r="D3" s="16" t="s">
        <v>23</v>
      </c>
      <c r="E3" s="16" t="s">
        <v>24</v>
      </c>
    </row>
    <row r="4" spans="1:5" s="5" customFormat="1" ht="14.25" customHeight="1" thickTop="1" thickBot="1" x14ac:dyDescent="0.5">
      <c r="A4" s="6" t="s">
        <v>7</v>
      </c>
      <c r="B4" s="7">
        <v>290</v>
      </c>
      <c r="C4" s="8">
        <v>250</v>
      </c>
      <c r="D4" s="8">
        <v>190</v>
      </c>
      <c r="E4" s="8">
        <v>160</v>
      </c>
    </row>
    <row r="5" spans="1:5" s="5" customFormat="1" ht="14.25" customHeight="1" thickTop="1" thickBot="1" x14ac:dyDescent="0.5">
      <c r="A5" s="6" t="s">
        <v>19</v>
      </c>
      <c r="B5" s="7">
        <v>290</v>
      </c>
      <c r="C5" s="8">
        <v>250</v>
      </c>
      <c r="D5" s="8">
        <v>190</v>
      </c>
      <c r="E5" s="8">
        <v>160</v>
      </c>
    </row>
    <row r="6" spans="1:5" s="5" customFormat="1" ht="14.25" customHeight="1" thickTop="1" thickBot="1" x14ac:dyDescent="0.5">
      <c r="A6" s="6" t="s">
        <v>9</v>
      </c>
      <c r="B6" s="7">
        <v>290</v>
      </c>
      <c r="C6" s="8">
        <v>250</v>
      </c>
      <c r="D6" s="8">
        <v>190</v>
      </c>
      <c r="E6" s="8">
        <v>160</v>
      </c>
    </row>
    <row r="7" spans="1:5" s="5" customFormat="1" ht="14.25" customHeight="1" thickTop="1" thickBot="1" x14ac:dyDescent="0.5">
      <c r="A7" s="17"/>
      <c r="B7" s="18"/>
      <c r="C7" s="19"/>
      <c r="D7" s="19"/>
      <c r="E7" s="19"/>
    </row>
    <row r="8" spans="1:5" s="5" customFormat="1" ht="14.25" customHeight="1" thickTop="1" thickBot="1" x14ac:dyDescent="0.5">
      <c r="A8" s="6" t="s">
        <v>10</v>
      </c>
      <c r="B8" s="9">
        <v>310</v>
      </c>
      <c r="C8" s="8">
        <v>255</v>
      </c>
      <c r="D8" s="8">
        <v>205</v>
      </c>
      <c r="E8" s="8">
        <v>165</v>
      </c>
    </row>
    <row r="9" spans="1:5" s="5" customFormat="1" ht="14.25" customHeight="1" thickTop="1" thickBot="1" x14ac:dyDescent="0.5">
      <c r="A9" s="6" t="s">
        <v>16</v>
      </c>
      <c r="B9" s="9">
        <v>310</v>
      </c>
      <c r="C9" s="8">
        <v>255</v>
      </c>
      <c r="D9" s="8">
        <v>205</v>
      </c>
      <c r="E9" s="8">
        <v>165</v>
      </c>
    </row>
    <row r="10" spans="1:5" s="5" customFormat="1" ht="14.25" customHeight="1" thickTop="1" thickBot="1" x14ac:dyDescent="0.5">
      <c r="A10" s="6" t="s">
        <v>17</v>
      </c>
      <c r="B10" s="9">
        <v>310</v>
      </c>
      <c r="C10" s="8">
        <v>235</v>
      </c>
      <c r="D10" s="8">
        <v>205</v>
      </c>
      <c r="E10" s="8">
        <v>165</v>
      </c>
    </row>
    <row r="11" spans="1:5" s="5" customFormat="1" ht="14.25" customHeight="1" thickTop="1" thickBot="1" x14ac:dyDescent="0.5">
      <c r="A11" s="17"/>
      <c r="B11" s="18"/>
      <c r="C11" s="20"/>
      <c r="D11" s="20"/>
      <c r="E11" s="20"/>
    </row>
    <row r="12" spans="1:5" s="5" customFormat="1" ht="14.25" customHeight="1" thickTop="1" thickBot="1" x14ac:dyDescent="0.5">
      <c r="A12" s="6" t="s">
        <v>11</v>
      </c>
      <c r="B12" s="9">
        <v>330</v>
      </c>
      <c r="C12" s="8">
        <v>260</v>
      </c>
      <c r="D12" s="8">
        <v>220</v>
      </c>
      <c r="E12" s="8">
        <v>175</v>
      </c>
    </row>
    <row r="13" spans="1:5" s="5" customFormat="1" ht="14.25" customHeight="1" thickTop="1" thickBot="1" x14ac:dyDescent="0.5">
      <c r="A13" s="6" t="s">
        <v>12</v>
      </c>
      <c r="B13" s="9">
        <v>330</v>
      </c>
      <c r="C13" s="8">
        <v>260</v>
      </c>
      <c r="D13" s="8">
        <v>220</v>
      </c>
      <c r="E13" s="8">
        <v>175</v>
      </c>
    </row>
    <row r="14" spans="1:5" s="5" customFormat="1" ht="14.25" customHeight="1" thickTop="1" thickBot="1" x14ac:dyDescent="0.5">
      <c r="A14" s="17"/>
      <c r="B14" s="18"/>
      <c r="C14" s="19"/>
      <c r="D14" s="19"/>
      <c r="E14" s="19"/>
    </row>
    <row r="15" spans="1:5" s="5" customFormat="1" ht="14.25" customHeight="1" thickTop="1" thickBot="1" x14ac:dyDescent="0.5">
      <c r="A15" s="6" t="s">
        <v>26</v>
      </c>
      <c r="B15" s="15">
        <v>350</v>
      </c>
      <c r="C15" s="8">
        <v>290</v>
      </c>
      <c r="D15" s="8">
        <v>250</v>
      </c>
      <c r="E15" s="8" t="s">
        <v>27</v>
      </c>
    </row>
    <row r="16" spans="1:5" ht="15" thickTop="1" thickBot="1" x14ac:dyDescent="0.5">
      <c r="A16" s="17"/>
      <c r="B16" s="21" t="s">
        <v>28</v>
      </c>
      <c r="C16" s="20"/>
      <c r="D16" s="20"/>
      <c r="E16" s="20"/>
    </row>
    <row r="17" spans="1:5" ht="15" thickTop="1" thickBot="1" x14ac:dyDescent="0.5">
      <c r="A17" s="6" t="s">
        <v>18</v>
      </c>
      <c r="B17" s="15">
        <v>25</v>
      </c>
      <c r="C17" s="8">
        <f>B17*80%</f>
        <v>20</v>
      </c>
      <c r="D17" s="8">
        <v>15</v>
      </c>
      <c r="E17" s="8">
        <v>10</v>
      </c>
    </row>
    <row r="18" spans="1:5" ht="15" thickTop="1" thickBot="1" x14ac:dyDescent="0.5">
      <c r="A18" s="17"/>
      <c r="B18" s="21"/>
      <c r="C18" s="20"/>
      <c r="D18" s="20"/>
      <c r="E18" s="20"/>
    </row>
    <row r="19" spans="1:5" ht="14.65" thickTop="1" x14ac:dyDescent="0.45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6"/>
  <sheetViews>
    <sheetView workbookViewId="0">
      <selection activeCell="C15" sqref="C15"/>
    </sheetView>
  </sheetViews>
  <sheetFormatPr defaultColWidth="14.3984375" defaultRowHeight="14.25" x14ac:dyDescent="0.45"/>
  <cols>
    <col min="1" max="1" width="3" customWidth="1"/>
    <col min="2" max="2" width="29.46484375" customWidth="1"/>
    <col min="3" max="6" width="19.6640625" customWidth="1"/>
    <col min="7" max="24" width="8.73046875" customWidth="1"/>
  </cols>
  <sheetData>
    <row r="1" spans="2:6" ht="14.65" thickBot="1" x14ac:dyDescent="0.5"/>
    <row r="2" spans="2:6" s="5" customFormat="1" ht="14.25" customHeight="1" thickTop="1" thickBot="1" x14ac:dyDescent="0.5">
      <c r="B2" s="16"/>
      <c r="C2" s="16" t="s">
        <v>0</v>
      </c>
      <c r="D2" s="16" t="s">
        <v>20</v>
      </c>
      <c r="E2" s="16" t="s">
        <v>21</v>
      </c>
      <c r="F2" s="16" t="s">
        <v>5</v>
      </c>
    </row>
    <row r="3" spans="2:6" s="5" customFormat="1" ht="14.25" customHeight="1" thickTop="1" thickBot="1" x14ac:dyDescent="0.5">
      <c r="B3" s="16" t="s">
        <v>44</v>
      </c>
      <c r="C3" s="16" t="s">
        <v>25</v>
      </c>
      <c r="D3" s="16" t="s">
        <v>22</v>
      </c>
      <c r="E3" s="16" t="s">
        <v>23</v>
      </c>
      <c r="F3" s="16" t="s">
        <v>24</v>
      </c>
    </row>
    <row r="4" spans="2:6" s="5" customFormat="1" ht="14.25" customHeight="1" thickTop="1" thickBot="1" x14ac:dyDescent="0.5">
      <c r="B4" s="6" t="s">
        <v>32</v>
      </c>
      <c r="C4" s="7">
        <v>320</v>
      </c>
      <c r="D4" s="8">
        <f>C4*85%</f>
        <v>272</v>
      </c>
      <c r="E4" s="8">
        <f>D4*80%</f>
        <v>217.60000000000002</v>
      </c>
      <c r="F4" s="22" t="s">
        <v>27</v>
      </c>
    </row>
    <row r="5" spans="2:6" s="5" customFormat="1" ht="14.25" customHeight="1" thickTop="1" thickBot="1" x14ac:dyDescent="0.5">
      <c r="B5" s="6" t="s">
        <v>33</v>
      </c>
      <c r="C5" s="7">
        <v>320</v>
      </c>
      <c r="D5" s="8">
        <f>C5*85%</f>
        <v>272</v>
      </c>
      <c r="E5" s="8">
        <f>D5*80%</f>
        <v>217.60000000000002</v>
      </c>
      <c r="F5" s="22" t="s">
        <v>27</v>
      </c>
    </row>
    <row r="6" spans="2:6" s="5" customFormat="1" ht="14.25" customHeight="1" thickTop="1" thickBot="1" x14ac:dyDescent="0.5">
      <c r="B6" s="16" t="s">
        <v>45</v>
      </c>
      <c r="C6" s="18"/>
      <c r="D6" s="19"/>
      <c r="E6" s="19"/>
      <c r="F6" s="19"/>
    </row>
    <row r="7" spans="2:6" s="5" customFormat="1" ht="14.25" customHeight="1" thickTop="1" thickBot="1" x14ac:dyDescent="0.5">
      <c r="B7" s="13" t="s">
        <v>34</v>
      </c>
      <c r="C7" s="23">
        <v>330</v>
      </c>
      <c r="D7" s="8">
        <f>C7*85%</f>
        <v>280.5</v>
      </c>
      <c r="E7" s="8">
        <f t="shared" ref="E7:E16" si="0">D7*80%</f>
        <v>224.4</v>
      </c>
      <c r="F7" s="22" t="s">
        <v>27</v>
      </c>
    </row>
    <row r="8" spans="2:6" s="5" customFormat="1" ht="14.25" customHeight="1" thickTop="1" thickBot="1" x14ac:dyDescent="0.5">
      <c r="B8" s="13" t="s">
        <v>46</v>
      </c>
      <c r="C8" s="23">
        <v>330</v>
      </c>
      <c r="D8" s="8">
        <f>C8*85%</f>
        <v>280.5</v>
      </c>
      <c r="E8" s="8">
        <f t="shared" si="0"/>
        <v>224.4</v>
      </c>
      <c r="F8" s="22" t="s">
        <v>27</v>
      </c>
    </row>
    <row r="9" spans="2:6" s="5" customFormat="1" ht="14.25" customHeight="1" thickTop="1" thickBot="1" x14ac:dyDescent="0.5">
      <c r="B9" s="16" t="s">
        <v>39</v>
      </c>
      <c r="C9" s="18"/>
      <c r="D9" s="20"/>
      <c r="E9" s="20"/>
      <c r="F9" s="20"/>
    </row>
    <row r="10" spans="2:6" s="5" customFormat="1" ht="14.25" customHeight="1" thickTop="1" thickBot="1" x14ac:dyDescent="0.5">
      <c r="B10" s="6" t="s">
        <v>35</v>
      </c>
      <c r="C10" s="9">
        <v>340</v>
      </c>
      <c r="D10" s="8">
        <f>C10*85%</f>
        <v>289</v>
      </c>
      <c r="E10" s="8">
        <f t="shared" si="0"/>
        <v>231.20000000000002</v>
      </c>
      <c r="F10" s="22" t="s">
        <v>27</v>
      </c>
    </row>
    <row r="11" spans="2:6" s="5" customFormat="1" ht="14.25" customHeight="1" thickTop="1" thickBot="1" x14ac:dyDescent="0.5">
      <c r="B11" s="16" t="s">
        <v>40</v>
      </c>
      <c r="C11" s="18"/>
      <c r="D11" s="20"/>
      <c r="E11" s="20"/>
      <c r="F11" s="20"/>
    </row>
    <row r="12" spans="2:6" s="5" customFormat="1" ht="14.25" customHeight="1" thickTop="1" thickBot="1" x14ac:dyDescent="0.5">
      <c r="B12" s="6" t="s">
        <v>12</v>
      </c>
      <c r="C12" s="9">
        <v>380</v>
      </c>
      <c r="D12" s="8">
        <f>C12*85%</f>
        <v>323</v>
      </c>
      <c r="E12" s="8">
        <f t="shared" si="0"/>
        <v>258.40000000000003</v>
      </c>
      <c r="F12" s="22" t="s">
        <v>27</v>
      </c>
    </row>
    <row r="13" spans="2:6" s="5" customFormat="1" ht="14.25" customHeight="1" thickTop="1" thickBot="1" x14ac:dyDescent="0.5">
      <c r="B13" s="16" t="s">
        <v>41</v>
      </c>
      <c r="C13" s="18"/>
      <c r="D13" s="19"/>
      <c r="E13" s="19"/>
      <c r="F13" s="19"/>
    </row>
    <row r="14" spans="2:6" s="5" customFormat="1" ht="14.25" customHeight="1" thickTop="1" thickBot="1" x14ac:dyDescent="0.5">
      <c r="B14" s="6" t="s">
        <v>30</v>
      </c>
      <c r="C14" s="15">
        <v>450</v>
      </c>
      <c r="D14" s="8">
        <f>C14*85%</f>
        <v>382.5</v>
      </c>
      <c r="E14" s="8">
        <f t="shared" si="0"/>
        <v>306</v>
      </c>
      <c r="F14" s="22" t="s">
        <v>27</v>
      </c>
    </row>
    <row r="15" spans="2:6" s="5" customFormat="1" ht="14.25" customHeight="1" thickTop="1" thickBot="1" x14ac:dyDescent="0.5">
      <c r="B15" s="16" t="s">
        <v>42</v>
      </c>
      <c r="C15" s="18"/>
      <c r="D15" s="20"/>
      <c r="E15" s="20"/>
      <c r="F15" s="20"/>
    </row>
    <row r="16" spans="2:6" s="5" customFormat="1" ht="14.25" customHeight="1" thickTop="1" thickBot="1" x14ac:dyDescent="0.5">
      <c r="B16" s="6" t="s">
        <v>31</v>
      </c>
      <c r="C16" s="15">
        <v>380</v>
      </c>
      <c r="D16" s="8">
        <f>C16*85%</f>
        <v>323</v>
      </c>
      <c r="E16" s="8">
        <f t="shared" si="0"/>
        <v>258.40000000000003</v>
      </c>
      <c r="F16" s="22" t="s">
        <v>27</v>
      </c>
    </row>
    <row r="17" spans="2:6" s="5" customFormat="1" ht="14.25" customHeight="1" thickTop="1" thickBot="1" x14ac:dyDescent="0.5">
      <c r="B17" s="6" t="s">
        <v>38</v>
      </c>
      <c r="C17" s="15">
        <v>380</v>
      </c>
      <c r="D17" s="8">
        <f>C17*85%</f>
        <v>323</v>
      </c>
      <c r="E17" s="8">
        <f>D17*80%</f>
        <v>258.40000000000003</v>
      </c>
      <c r="F17" s="22" t="s">
        <v>27</v>
      </c>
    </row>
    <row r="18" spans="2:6" ht="15" thickTop="1" thickBot="1" x14ac:dyDescent="0.5">
      <c r="B18" s="16" t="s">
        <v>43</v>
      </c>
      <c r="C18" s="21"/>
      <c r="D18" s="20"/>
      <c r="E18" s="20"/>
      <c r="F18" s="20"/>
    </row>
    <row r="19" spans="2:6" ht="15" thickTop="1" thickBot="1" x14ac:dyDescent="0.5">
      <c r="B19" s="6" t="s">
        <v>47</v>
      </c>
      <c r="C19" s="15">
        <v>200</v>
      </c>
      <c r="D19" s="8">
        <f>C19*85%</f>
        <v>170</v>
      </c>
      <c r="E19" s="22" t="s">
        <v>27</v>
      </c>
      <c r="F19" s="22" t="s">
        <v>27</v>
      </c>
    </row>
    <row r="20" spans="2:6" ht="15" thickTop="1" thickBot="1" x14ac:dyDescent="0.5">
      <c r="B20" s="6" t="s">
        <v>36</v>
      </c>
      <c r="C20" s="22" t="s">
        <v>27</v>
      </c>
      <c r="D20" s="22" t="s">
        <v>27</v>
      </c>
      <c r="E20" s="22" t="s">
        <v>27</v>
      </c>
      <c r="F20" s="22" t="s">
        <v>27</v>
      </c>
    </row>
    <row r="21" spans="2:6" ht="15" thickTop="1" thickBot="1" x14ac:dyDescent="0.5">
      <c r="B21" s="6" t="s">
        <v>37</v>
      </c>
      <c r="C21" s="22" t="s">
        <v>27</v>
      </c>
      <c r="D21" s="22" t="s">
        <v>27</v>
      </c>
      <c r="E21" s="22" t="s">
        <v>27</v>
      </c>
      <c r="F21" s="22" t="s">
        <v>27</v>
      </c>
    </row>
    <row r="22" spans="2:6" ht="15" thickTop="1" thickBot="1" x14ac:dyDescent="0.5">
      <c r="B22" s="6" t="s">
        <v>29</v>
      </c>
      <c r="C22" s="22" t="s">
        <v>27</v>
      </c>
      <c r="D22" s="22" t="s">
        <v>27</v>
      </c>
      <c r="E22" s="22" t="s">
        <v>27</v>
      </c>
      <c r="F22" s="22" t="s">
        <v>27</v>
      </c>
    </row>
    <row r="23" spans="2:6" ht="15" thickTop="1" thickBot="1" x14ac:dyDescent="0.5">
      <c r="B23" s="17"/>
      <c r="C23" s="21" t="s">
        <v>28</v>
      </c>
      <c r="D23" s="20"/>
      <c r="E23" s="20"/>
      <c r="F23" s="20"/>
    </row>
    <row r="24" spans="2:6" ht="15" thickTop="1" thickBot="1" x14ac:dyDescent="0.5">
      <c r="B24" s="6" t="s">
        <v>18</v>
      </c>
      <c r="C24" s="15">
        <v>20</v>
      </c>
      <c r="D24" s="8">
        <f>C24*85%</f>
        <v>17</v>
      </c>
      <c r="E24" s="22" t="s">
        <v>27</v>
      </c>
      <c r="F24" s="22" t="s">
        <v>27</v>
      </c>
    </row>
    <row r="25" spans="2:6" ht="15" thickTop="1" thickBot="1" x14ac:dyDescent="0.5">
      <c r="B25" s="17"/>
      <c r="C25" s="21"/>
      <c r="D25" s="20"/>
      <c r="E25" s="20"/>
      <c r="F25" s="20"/>
    </row>
    <row r="26" spans="2:6" ht="14.65" thickTop="1" x14ac:dyDescent="0.45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workbookViewId="0">
      <selection activeCell="H18" sqref="H18"/>
    </sheetView>
  </sheetViews>
  <sheetFormatPr defaultColWidth="14.3984375" defaultRowHeight="14.25" x14ac:dyDescent="0.45"/>
  <cols>
    <col min="1" max="1" width="3" customWidth="1"/>
    <col min="2" max="2" width="32.46484375" customWidth="1"/>
    <col min="3" max="6" width="19.6640625" customWidth="1"/>
    <col min="7" max="24" width="8.73046875" customWidth="1"/>
  </cols>
  <sheetData>
    <row r="1" spans="2:6" ht="14.65" thickBot="1" x14ac:dyDescent="0.5"/>
    <row r="2" spans="2:6" s="5" customFormat="1" ht="14.25" customHeight="1" thickTop="1" thickBot="1" x14ac:dyDescent="0.5">
      <c r="B2" s="16"/>
      <c r="C2" s="16" t="s">
        <v>0</v>
      </c>
      <c r="D2" s="16" t="s">
        <v>20</v>
      </c>
      <c r="E2" s="16" t="s">
        <v>21</v>
      </c>
      <c r="F2" s="16" t="s">
        <v>5</v>
      </c>
    </row>
    <row r="3" spans="2:6" s="5" customFormat="1" ht="14.25" customHeight="1" thickTop="1" thickBot="1" x14ac:dyDescent="0.5">
      <c r="B3" s="16" t="s">
        <v>44</v>
      </c>
      <c r="C3" s="16" t="s">
        <v>25</v>
      </c>
      <c r="D3" s="16" t="s">
        <v>22</v>
      </c>
      <c r="E3" s="16" t="s">
        <v>23</v>
      </c>
      <c r="F3" s="16" t="s">
        <v>24</v>
      </c>
    </row>
    <row r="4" spans="2:6" s="5" customFormat="1" ht="14.25" customHeight="1" thickTop="1" thickBot="1" x14ac:dyDescent="0.5">
      <c r="B4" s="6" t="s">
        <v>32</v>
      </c>
      <c r="C4" s="7">
        <v>350</v>
      </c>
      <c r="D4" s="8">
        <v>290</v>
      </c>
      <c r="E4" s="8">
        <v>230</v>
      </c>
      <c r="F4" s="22" t="s">
        <v>27</v>
      </c>
    </row>
    <row r="5" spans="2:6" s="5" customFormat="1" ht="14.25" customHeight="1" thickTop="1" thickBot="1" x14ac:dyDescent="0.5">
      <c r="B5" s="6" t="s">
        <v>33</v>
      </c>
      <c r="C5" s="7">
        <v>350</v>
      </c>
      <c r="D5" s="8">
        <v>290</v>
      </c>
      <c r="E5" s="8">
        <v>230</v>
      </c>
      <c r="F5" s="22" t="s">
        <v>27</v>
      </c>
    </row>
    <row r="6" spans="2:6" s="5" customFormat="1" ht="14.25" customHeight="1" thickTop="1" thickBot="1" x14ac:dyDescent="0.5">
      <c r="B6" s="16" t="s">
        <v>45</v>
      </c>
      <c r="C6" s="18"/>
      <c r="D6" s="19"/>
      <c r="E6" s="19"/>
      <c r="F6" s="19"/>
    </row>
    <row r="7" spans="2:6" s="5" customFormat="1" ht="14.25" customHeight="1" thickTop="1" thickBot="1" x14ac:dyDescent="0.5">
      <c r="B7" s="13" t="s">
        <v>34</v>
      </c>
      <c r="C7" s="23">
        <v>360</v>
      </c>
      <c r="D7" s="8">
        <v>300</v>
      </c>
      <c r="E7" s="8">
        <f t="shared" ref="E7:E8" si="0">D7*80%</f>
        <v>240</v>
      </c>
      <c r="F7" s="22" t="s">
        <v>27</v>
      </c>
    </row>
    <row r="8" spans="2:6" s="5" customFormat="1" ht="14.25" customHeight="1" thickTop="1" thickBot="1" x14ac:dyDescent="0.5">
      <c r="B8" s="13" t="s">
        <v>46</v>
      </c>
      <c r="C8" s="23">
        <v>360</v>
      </c>
      <c r="D8" s="8">
        <v>300</v>
      </c>
      <c r="E8" s="8">
        <f t="shared" si="0"/>
        <v>240</v>
      </c>
      <c r="F8" s="22" t="s">
        <v>27</v>
      </c>
    </row>
    <row r="9" spans="2:6" s="5" customFormat="1" ht="14.25" customHeight="1" thickTop="1" thickBot="1" x14ac:dyDescent="0.5">
      <c r="B9" s="16" t="s">
        <v>40</v>
      </c>
      <c r="C9" s="18"/>
      <c r="D9" s="20"/>
      <c r="E9" s="20"/>
      <c r="F9" s="20"/>
    </row>
    <row r="10" spans="2:6" s="5" customFormat="1" ht="14.25" customHeight="1" thickTop="1" thickBot="1" x14ac:dyDescent="0.5">
      <c r="B10" s="6" t="s">
        <v>12</v>
      </c>
      <c r="C10" s="15">
        <v>450</v>
      </c>
      <c r="D10" s="8">
        <v>400</v>
      </c>
      <c r="E10" s="22" t="s">
        <v>27</v>
      </c>
      <c r="F10" s="22" t="s">
        <v>27</v>
      </c>
    </row>
    <row r="11" spans="2:6" s="5" customFormat="1" ht="14.25" customHeight="1" thickTop="1" thickBot="1" x14ac:dyDescent="0.5">
      <c r="B11" s="16" t="s">
        <v>41</v>
      </c>
      <c r="C11" s="18"/>
      <c r="D11" s="19"/>
      <c r="E11" s="19"/>
      <c r="F11" s="19"/>
    </row>
    <row r="12" spans="2:6" s="5" customFormat="1" ht="14.25" customHeight="1" thickTop="1" thickBot="1" x14ac:dyDescent="0.5">
      <c r="B12" s="6" t="s">
        <v>30</v>
      </c>
      <c r="C12" s="15">
        <v>490</v>
      </c>
      <c r="D12" s="8">
        <v>450</v>
      </c>
      <c r="E12" s="22" t="s">
        <v>27</v>
      </c>
      <c r="F12" s="22" t="s">
        <v>27</v>
      </c>
    </row>
    <row r="13" spans="2:6" s="5" customFormat="1" ht="14.25" customHeight="1" thickTop="1" thickBot="1" x14ac:dyDescent="0.5">
      <c r="B13" s="6" t="s">
        <v>50</v>
      </c>
      <c r="C13" s="12">
        <v>650</v>
      </c>
      <c r="D13" s="22" t="s">
        <v>27</v>
      </c>
      <c r="E13" s="22" t="s">
        <v>27</v>
      </c>
      <c r="F13" s="22" t="s">
        <v>27</v>
      </c>
    </row>
    <row r="14" spans="2:6" s="5" customFormat="1" ht="14.25" customHeight="1" thickTop="1" thickBot="1" x14ac:dyDescent="0.5">
      <c r="B14" s="16" t="s">
        <v>42</v>
      </c>
      <c r="C14" s="18"/>
      <c r="D14" s="20"/>
      <c r="E14" s="20"/>
      <c r="F14" s="20"/>
    </row>
    <row r="15" spans="2:6" s="5" customFormat="1" ht="14.25" customHeight="1" thickTop="1" thickBot="1" x14ac:dyDescent="0.5">
      <c r="B15" s="6" t="s">
        <v>52</v>
      </c>
      <c r="C15" s="15">
        <v>450</v>
      </c>
      <c r="D15" s="8">
        <v>400</v>
      </c>
      <c r="E15" s="22" t="s">
        <v>27</v>
      </c>
      <c r="F15" s="22" t="s">
        <v>27</v>
      </c>
    </row>
    <row r="16" spans="2:6" s="5" customFormat="1" ht="14.25" customHeight="1" thickTop="1" thickBot="1" x14ac:dyDescent="0.5">
      <c r="B16" s="6" t="s">
        <v>38</v>
      </c>
      <c r="C16" s="15">
        <v>450</v>
      </c>
      <c r="D16" s="8">
        <v>400</v>
      </c>
      <c r="E16" s="22" t="s">
        <v>27</v>
      </c>
      <c r="F16" s="22" t="s">
        <v>27</v>
      </c>
    </row>
    <row r="17" spans="2:6" ht="15" thickTop="1" thickBot="1" x14ac:dyDescent="0.5">
      <c r="B17" s="16" t="s">
        <v>49</v>
      </c>
      <c r="C17" s="21"/>
      <c r="D17" s="20"/>
      <c r="E17" s="20"/>
      <c r="F17" s="20"/>
    </row>
    <row r="18" spans="2:6" ht="15" thickTop="1" thickBot="1" x14ac:dyDescent="0.5">
      <c r="B18" s="6" t="s">
        <v>51</v>
      </c>
      <c r="C18" s="22" t="s">
        <v>27</v>
      </c>
      <c r="D18" s="22" t="s">
        <v>27</v>
      </c>
      <c r="E18" s="22" t="s">
        <v>27</v>
      </c>
      <c r="F18" s="22" t="s">
        <v>27</v>
      </c>
    </row>
    <row r="19" spans="2:6" ht="15" thickTop="1" thickBot="1" x14ac:dyDescent="0.5">
      <c r="B19" s="6" t="s">
        <v>48</v>
      </c>
      <c r="C19" s="22">
        <v>450</v>
      </c>
      <c r="D19" s="8">
        <v>400</v>
      </c>
      <c r="E19" s="22" t="s">
        <v>27</v>
      </c>
      <c r="F19" s="22" t="s">
        <v>27</v>
      </c>
    </row>
    <row r="20" spans="2:6" ht="15" thickTop="1" thickBot="1" x14ac:dyDescent="0.5">
      <c r="B20" s="6" t="s">
        <v>29</v>
      </c>
      <c r="C20" s="22">
        <v>450</v>
      </c>
      <c r="D20" s="8">
        <v>400</v>
      </c>
      <c r="E20" s="22" t="s">
        <v>27</v>
      </c>
      <c r="F20" s="22" t="s">
        <v>27</v>
      </c>
    </row>
    <row r="21" spans="2:6" ht="15" thickTop="1" thickBot="1" x14ac:dyDescent="0.5">
      <c r="B21" s="17"/>
      <c r="C21" s="21" t="s">
        <v>28</v>
      </c>
      <c r="D21" s="20"/>
      <c r="E21" s="20"/>
      <c r="F21" s="20"/>
    </row>
    <row r="22" spans="2:6" ht="15" thickTop="1" thickBot="1" x14ac:dyDescent="0.5">
      <c r="B22" s="6" t="s">
        <v>18</v>
      </c>
      <c r="C22" s="15">
        <v>20</v>
      </c>
      <c r="D22" s="8">
        <v>15</v>
      </c>
      <c r="E22" s="22" t="s">
        <v>27</v>
      </c>
      <c r="F22" s="22" t="s">
        <v>27</v>
      </c>
    </row>
    <row r="23" spans="2:6" ht="15" thickTop="1" thickBot="1" x14ac:dyDescent="0.5">
      <c r="B23" s="17"/>
      <c r="C23" s="21"/>
      <c r="D23" s="20"/>
      <c r="E23" s="20"/>
      <c r="F23" s="20"/>
    </row>
    <row r="24" spans="2:6" ht="14.65" thickTop="1" x14ac:dyDescent="0.45"/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sqref="A1:XFD1048576"/>
    </sheetView>
  </sheetViews>
  <sheetFormatPr defaultRowHeight="14.25" x14ac:dyDescent="0.45"/>
  <cols>
    <col min="1" max="1" width="42.19921875" style="26" customWidth="1"/>
    <col min="2" max="2" width="23.73046875" style="26" customWidth="1"/>
    <col min="3" max="3" width="24.06640625" style="26" customWidth="1"/>
    <col min="4" max="4" width="23" style="26" bestFit="1" customWidth="1"/>
    <col min="5" max="5" width="23.33203125" style="26" bestFit="1" customWidth="1"/>
    <col min="6" max="16384" width="9.06640625" style="26"/>
  </cols>
  <sheetData>
    <row r="1" spans="1:5" ht="16.5" customHeight="1" x14ac:dyDescent="0.4">
      <c r="A1" s="24" t="s">
        <v>53</v>
      </c>
      <c r="B1" s="25" t="s">
        <v>54</v>
      </c>
      <c r="C1" s="25" t="s">
        <v>55</v>
      </c>
      <c r="D1" s="25" t="s">
        <v>56</v>
      </c>
      <c r="E1" s="25" t="s">
        <v>57</v>
      </c>
    </row>
    <row r="2" spans="1:5" ht="16.5" customHeight="1" x14ac:dyDescent="0.45">
      <c r="A2" s="25" t="s">
        <v>58</v>
      </c>
      <c r="B2" s="25" t="s">
        <v>59</v>
      </c>
      <c r="C2" s="25" t="s">
        <v>60</v>
      </c>
      <c r="D2" s="25" t="s">
        <v>61</v>
      </c>
      <c r="E2" s="25" t="s">
        <v>62</v>
      </c>
    </row>
    <row r="3" spans="1:5" ht="16.5" customHeight="1" x14ac:dyDescent="0.45">
      <c r="A3" s="27" t="s">
        <v>63</v>
      </c>
      <c r="B3" s="28" t="s">
        <v>64</v>
      </c>
      <c r="C3" s="29" t="s">
        <v>65</v>
      </c>
      <c r="D3" s="29" t="s">
        <v>66</v>
      </c>
      <c r="E3" s="28" t="s">
        <v>67</v>
      </c>
    </row>
    <row r="4" spans="1:5" ht="16.5" customHeight="1" x14ac:dyDescent="0.45">
      <c r="A4" s="27" t="s">
        <v>68</v>
      </c>
      <c r="B4" s="28"/>
      <c r="C4" s="29" t="s">
        <v>65</v>
      </c>
      <c r="D4" s="29" t="s">
        <v>66</v>
      </c>
      <c r="E4" s="28"/>
    </row>
    <row r="5" spans="1:5" ht="16.5" customHeight="1" x14ac:dyDescent="0.45">
      <c r="A5" s="30" t="s">
        <v>69</v>
      </c>
      <c r="B5" s="28" t="s">
        <v>64</v>
      </c>
      <c r="C5" s="29" t="s">
        <v>65</v>
      </c>
      <c r="D5" s="29" t="s">
        <v>66</v>
      </c>
      <c r="E5" s="28" t="s">
        <v>67</v>
      </c>
    </row>
    <row r="6" spans="1:5" ht="16.5" customHeight="1" x14ac:dyDescent="0.45">
      <c r="A6" s="31" t="s">
        <v>70</v>
      </c>
      <c r="B6" s="32"/>
      <c r="C6" s="33"/>
      <c r="D6" s="33"/>
      <c r="E6" s="32"/>
    </row>
    <row r="7" spans="1:5" ht="16.5" customHeight="1" x14ac:dyDescent="0.45">
      <c r="A7" s="27" t="s">
        <v>71</v>
      </c>
      <c r="B7" s="28" t="s">
        <v>72</v>
      </c>
      <c r="C7" s="29" t="s">
        <v>73</v>
      </c>
      <c r="D7" s="34">
        <v>340</v>
      </c>
      <c r="E7" s="28" t="s">
        <v>67</v>
      </c>
    </row>
    <row r="8" spans="1:5" ht="16.5" customHeight="1" x14ac:dyDescent="0.45">
      <c r="A8" s="27" t="s">
        <v>74</v>
      </c>
      <c r="B8" s="28"/>
      <c r="C8" s="29" t="s">
        <v>73</v>
      </c>
      <c r="D8" s="34">
        <v>340</v>
      </c>
      <c r="E8" s="28"/>
    </row>
    <row r="9" spans="1:5" ht="16.5" customHeight="1" x14ac:dyDescent="0.45">
      <c r="A9" s="30" t="s">
        <v>75</v>
      </c>
      <c r="B9" s="28" t="s">
        <v>76</v>
      </c>
      <c r="C9" s="35" t="s">
        <v>73</v>
      </c>
      <c r="D9" s="29" t="s">
        <v>77</v>
      </c>
      <c r="E9" s="28" t="s">
        <v>67</v>
      </c>
    </row>
    <row r="10" spans="1:5" ht="16.5" customHeight="1" x14ac:dyDescent="0.45">
      <c r="A10" s="36" t="s">
        <v>78</v>
      </c>
      <c r="B10" s="37"/>
      <c r="C10" s="37"/>
      <c r="D10" s="37"/>
      <c r="E10" s="37"/>
    </row>
    <row r="11" spans="1:5" ht="14.25" customHeight="1" x14ac:dyDescent="0.45">
      <c r="A11" s="38"/>
      <c r="B11" s="38"/>
      <c r="C11" s="38"/>
      <c r="D11" s="38"/>
      <c r="E11" s="38"/>
    </row>
    <row r="12" spans="1:5" ht="16.5" customHeight="1" x14ac:dyDescent="0.45">
      <c r="A12" s="25" t="s">
        <v>79</v>
      </c>
      <c r="B12" s="37"/>
      <c r="C12" s="33"/>
      <c r="D12" s="37"/>
      <c r="E12" s="37"/>
    </row>
    <row r="13" spans="1:5" ht="16.5" customHeight="1" x14ac:dyDescent="0.45">
      <c r="A13" s="30" t="s">
        <v>80</v>
      </c>
      <c r="B13" s="28" t="s">
        <v>81</v>
      </c>
      <c r="C13" s="29" t="s">
        <v>82</v>
      </c>
      <c r="D13" s="29" t="s">
        <v>83</v>
      </c>
      <c r="E13" s="28" t="s">
        <v>67</v>
      </c>
    </row>
    <row r="14" spans="1:5" ht="16.5" customHeight="1" x14ac:dyDescent="0.45">
      <c r="A14" s="25" t="s">
        <v>84</v>
      </c>
      <c r="B14" s="37"/>
      <c r="C14" s="33"/>
      <c r="D14" s="37"/>
      <c r="E14" s="37"/>
    </row>
    <row r="15" spans="1:5" ht="16.5" customHeight="1" x14ac:dyDescent="0.45">
      <c r="A15" s="27" t="s">
        <v>85</v>
      </c>
      <c r="B15" s="28" t="s">
        <v>86</v>
      </c>
      <c r="C15" s="29" t="s">
        <v>87</v>
      </c>
      <c r="D15" s="29" t="s">
        <v>88</v>
      </c>
      <c r="E15" s="28" t="s">
        <v>67</v>
      </c>
    </row>
    <row r="16" spans="1:5" ht="16.5" customHeight="1" x14ac:dyDescent="0.45">
      <c r="A16" s="27" t="s">
        <v>89</v>
      </c>
      <c r="B16" s="28" t="s">
        <v>90</v>
      </c>
      <c r="C16" s="29" t="s">
        <v>91</v>
      </c>
      <c r="D16" s="28" t="s">
        <v>92</v>
      </c>
      <c r="E16" s="28" t="s">
        <v>93</v>
      </c>
    </row>
    <row r="17" spans="1:5" ht="16.5" customHeight="1" x14ac:dyDescent="0.45">
      <c r="A17" s="25" t="s">
        <v>94</v>
      </c>
      <c r="B17" s="32"/>
      <c r="C17" s="33"/>
      <c r="D17" s="32"/>
      <c r="E17" s="37"/>
    </row>
    <row r="18" spans="1:5" ht="16.5" customHeight="1" x14ac:dyDescent="0.45">
      <c r="A18" s="27" t="s">
        <v>95</v>
      </c>
      <c r="B18" s="28" t="s">
        <v>96</v>
      </c>
      <c r="C18" s="29" t="s">
        <v>83</v>
      </c>
      <c r="D18" s="29" t="s">
        <v>97</v>
      </c>
      <c r="E18" s="38"/>
    </row>
    <row r="19" spans="1:5" ht="16.5" customHeight="1" x14ac:dyDescent="0.45">
      <c r="A19" s="30" t="s">
        <v>98</v>
      </c>
      <c r="B19" s="28" t="s">
        <v>96</v>
      </c>
      <c r="C19" s="29" t="s">
        <v>83</v>
      </c>
      <c r="D19" s="29" t="s">
        <v>97</v>
      </c>
      <c r="E19" s="28" t="s">
        <v>67</v>
      </c>
    </row>
    <row r="20" spans="1:5" ht="16.5" customHeight="1" x14ac:dyDescent="0.45">
      <c r="A20" s="25" t="s">
        <v>99</v>
      </c>
      <c r="B20" s="37"/>
      <c r="C20" s="32"/>
      <c r="D20" s="37"/>
      <c r="E20" s="37"/>
    </row>
    <row r="21" spans="1:5" ht="16.5" customHeight="1" x14ac:dyDescent="0.45">
      <c r="A21" s="27" t="s">
        <v>100</v>
      </c>
      <c r="B21" s="34">
        <v>490</v>
      </c>
      <c r="C21" s="29" t="s">
        <v>87</v>
      </c>
      <c r="D21" s="28" t="s">
        <v>76</v>
      </c>
      <c r="E21" s="28" t="s">
        <v>67</v>
      </c>
    </row>
    <row r="22" spans="1:5" ht="16.5" customHeight="1" x14ac:dyDescent="0.45">
      <c r="A22" s="27" t="s">
        <v>101</v>
      </c>
      <c r="B22" s="28" t="s">
        <v>102</v>
      </c>
      <c r="C22" s="29" t="s">
        <v>87</v>
      </c>
      <c r="D22" s="28"/>
      <c r="E22" s="28"/>
    </row>
    <row r="23" spans="1:5" ht="16.5" customHeight="1" x14ac:dyDescent="0.45">
      <c r="A23" s="27" t="s">
        <v>103</v>
      </c>
      <c r="B23" s="34" t="s">
        <v>104</v>
      </c>
      <c r="C23" s="29" t="s">
        <v>105</v>
      </c>
      <c r="D23" s="28" t="s">
        <v>76</v>
      </c>
      <c r="E23" s="28" t="s">
        <v>67</v>
      </c>
    </row>
    <row r="24" spans="1:5" ht="16.5" customHeight="1" x14ac:dyDescent="0.45">
      <c r="A24" s="27" t="s">
        <v>106</v>
      </c>
      <c r="B24" s="28" t="s">
        <v>107</v>
      </c>
      <c r="C24" s="28" t="s">
        <v>108</v>
      </c>
      <c r="D24" s="28" t="s">
        <v>109</v>
      </c>
      <c r="E24" s="28"/>
    </row>
    <row r="25" spans="1:5" ht="15.6" customHeight="1" x14ac:dyDescent="0.45">
      <c r="A25" s="38"/>
      <c r="B25" s="38"/>
      <c r="C25" s="38"/>
      <c r="D25" s="38"/>
      <c r="E25" s="38"/>
    </row>
    <row r="26" spans="1:5" ht="15.6" customHeight="1" x14ac:dyDescent="0.45">
      <c r="A26" s="39" t="s">
        <v>110</v>
      </c>
      <c r="B26" s="38"/>
      <c r="C26" s="38"/>
      <c r="D26" s="38"/>
      <c r="E26" s="40" t="s">
        <v>111</v>
      </c>
    </row>
    <row r="27" spans="1:5" ht="15.6" customHeight="1" x14ac:dyDescent="0.45">
      <c r="A27" s="39" t="s">
        <v>112</v>
      </c>
      <c r="B27" s="38"/>
      <c r="C27" s="38"/>
      <c r="D27" s="38"/>
      <c r="E27" s="40" t="s">
        <v>113</v>
      </c>
    </row>
    <row r="28" spans="1:5" ht="16.5" customHeight="1" x14ac:dyDescent="0.35">
      <c r="A28" s="41" t="s">
        <v>114</v>
      </c>
      <c r="B28" s="42" t="s">
        <v>115</v>
      </c>
      <c r="C28" s="43" t="s">
        <v>116</v>
      </c>
      <c r="D28" s="44" t="s">
        <v>117</v>
      </c>
      <c r="E28" s="45" t="s">
        <v>118</v>
      </c>
    </row>
    <row r="29" spans="1:5" ht="15.6" customHeight="1" x14ac:dyDescent="0.45">
      <c r="A29" s="37"/>
      <c r="B29" s="37"/>
      <c r="C29" s="32"/>
      <c r="D29" s="37"/>
      <c r="E29" s="37"/>
    </row>
    <row r="30" spans="1:5" ht="16.5" customHeight="1" x14ac:dyDescent="0.45">
      <c r="A30" s="30" t="s">
        <v>119</v>
      </c>
      <c r="B30" s="28" t="s">
        <v>120</v>
      </c>
      <c r="C30" s="28" t="s">
        <v>120</v>
      </c>
      <c r="D30" s="28" t="s">
        <v>67</v>
      </c>
      <c r="E30" s="28" t="s">
        <v>67</v>
      </c>
    </row>
    <row r="31" spans="1:5" ht="15.6" customHeight="1" x14ac:dyDescent="0.45">
      <c r="A31" s="37"/>
      <c r="B31" s="37"/>
      <c r="C31" s="37"/>
      <c r="D31" s="37"/>
      <c r="E31" s="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E16" sqref="E16:E17"/>
    </sheetView>
  </sheetViews>
  <sheetFormatPr defaultRowHeight="14.25" x14ac:dyDescent="0.45"/>
  <cols>
    <col min="1" max="1" width="42.19921875" style="26" customWidth="1"/>
    <col min="2" max="2" width="23.73046875" style="26" customWidth="1"/>
    <col min="3" max="3" width="24.06640625" style="26" customWidth="1"/>
    <col min="4" max="4" width="23" style="26" bestFit="1" customWidth="1"/>
    <col min="5" max="5" width="23.33203125" style="26" bestFit="1" customWidth="1"/>
    <col min="6" max="16384" width="9.06640625" style="26"/>
  </cols>
  <sheetData>
    <row r="1" spans="1:5" ht="16.5" customHeight="1" x14ac:dyDescent="0.4">
      <c r="A1" s="24" t="s">
        <v>125</v>
      </c>
      <c r="B1" s="25" t="s">
        <v>54</v>
      </c>
      <c r="C1" s="25" t="s">
        <v>55</v>
      </c>
      <c r="D1" s="25" t="s">
        <v>56</v>
      </c>
      <c r="E1" s="25" t="s">
        <v>57</v>
      </c>
    </row>
    <row r="2" spans="1:5" ht="16.5" customHeight="1" x14ac:dyDescent="0.45">
      <c r="A2" s="25" t="s">
        <v>58</v>
      </c>
      <c r="B2" s="25" t="s">
        <v>59</v>
      </c>
      <c r="C2" s="25" t="s">
        <v>60</v>
      </c>
      <c r="D2" s="25" t="s">
        <v>61</v>
      </c>
      <c r="E2" s="25" t="s">
        <v>62</v>
      </c>
    </row>
    <row r="3" spans="1:5" ht="16.5" customHeight="1" x14ac:dyDescent="0.45">
      <c r="A3" s="27" t="s">
        <v>32</v>
      </c>
      <c r="B3" s="28" t="s">
        <v>121</v>
      </c>
      <c r="C3" s="29" t="s">
        <v>122</v>
      </c>
      <c r="D3" s="28" t="s">
        <v>67</v>
      </c>
      <c r="E3" s="28" t="s">
        <v>67</v>
      </c>
    </row>
    <row r="4" spans="1:5" s="46" customFormat="1" ht="16.5" customHeight="1" x14ac:dyDescent="0.45">
      <c r="A4" s="30" t="s">
        <v>46</v>
      </c>
      <c r="B4" s="28" t="s">
        <v>121</v>
      </c>
      <c r="C4" s="28" t="s">
        <v>122</v>
      </c>
      <c r="D4" s="28" t="s">
        <v>27</v>
      </c>
      <c r="E4" s="28" t="s">
        <v>27</v>
      </c>
    </row>
    <row r="5" spans="1:5" ht="16.5" customHeight="1" x14ac:dyDescent="0.45">
      <c r="A5" s="31" t="s">
        <v>70</v>
      </c>
      <c r="B5" s="32"/>
      <c r="C5" s="33"/>
      <c r="D5" s="33"/>
      <c r="E5" s="32"/>
    </row>
    <row r="6" spans="1:5" ht="16.5" customHeight="1" x14ac:dyDescent="0.45">
      <c r="A6" s="27" t="s">
        <v>123</v>
      </c>
      <c r="B6" s="28" t="s">
        <v>72</v>
      </c>
      <c r="C6" s="29" t="s">
        <v>73</v>
      </c>
      <c r="D6" s="28" t="s">
        <v>67</v>
      </c>
      <c r="E6" s="28" t="s">
        <v>67</v>
      </c>
    </row>
    <row r="7" spans="1:5" ht="16.5" customHeight="1" x14ac:dyDescent="0.45">
      <c r="A7" s="25" t="s">
        <v>79</v>
      </c>
      <c r="B7" s="37"/>
      <c r="C7" s="33"/>
      <c r="D7" s="37"/>
      <c r="E7" s="37"/>
    </row>
    <row r="8" spans="1:5" ht="16.5" customHeight="1" x14ac:dyDescent="0.45">
      <c r="A8" s="30" t="s">
        <v>80</v>
      </c>
      <c r="B8" s="28" t="s">
        <v>81</v>
      </c>
      <c r="C8" s="29" t="s">
        <v>82</v>
      </c>
      <c r="D8" s="28" t="s">
        <v>67</v>
      </c>
      <c r="E8" s="28" t="s">
        <v>67</v>
      </c>
    </row>
    <row r="9" spans="1:5" ht="16.5" customHeight="1" x14ac:dyDescent="0.45">
      <c r="A9" s="25" t="s">
        <v>84</v>
      </c>
      <c r="B9" s="37"/>
      <c r="C9" s="33"/>
      <c r="D9" s="37"/>
      <c r="E9" s="37"/>
    </row>
    <row r="10" spans="1:5" ht="16.5" customHeight="1" x14ac:dyDescent="0.45">
      <c r="A10" s="27" t="s">
        <v>85</v>
      </c>
      <c r="B10" s="28" t="s">
        <v>86</v>
      </c>
      <c r="C10" s="29" t="s">
        <v>87</v>
      </c>
      <c r="D10" s="28" t="s">
        <v>67</v>
      </c>
      <c r="E10" s="28" t="s">
        <v>67</v>
      </c>
    </row>
    <row r="11" spans="1:5" ht="16.5" customHeight="1" x14ac:dyDescent="0.45">
      <c r="A11" s="27"/>
      <c r="B11" s="28"/>
      <c r="C11" s="29"/>
      <c r="D11" s="28"/>
      <c r="E11" s="28"/>
    </row>
    <row r="12" spans="1:5" ht="16.5" customHeight="1" x14ac:dyDescent="0.45">
      <c r="A12" s="25" t="s">
        <v>94</v>
      </c>
      <c r="B12" s="32"/>
      <c r="C12" s="33"/>
      <c r="D12" s="32"/>
      <c r="E12" s="37"/>
    </row>
    <row r="13" spans="1:5" ht="16.5" customHeight="1" x14ac:dyDescent="0.45">
      <c r="A13" s="27" t="s">
        <v>124</v>
      </c>
      <c r="B13" s="28" t="s">
        <v>96</v>
      </c>
      <c r="C13" s="29" t="s">
        <v>83</v>
      </c>
      <c r="D13" s="28" t="s">
        <v>67</v>
      </c>
      <c r="E13" s="38"/>
    </row>
    <row r="14" spans="1:5" ht="16.5" customHeight="1" x14ac:dyDescent="0.45">
      <c r="A14" s="25" t="s">
        <v>99</v>
      </c>
      <c r="B14" s="37"/>
      <c r="C14" s="32"/>
      <c r="D14" s="37"/>
      <c r="E14" s="37"/>
    </row>
    <row r="15" spans="1:5" ht="16.5" customHeight="1" x14ac:dyDescent="0.45">
      <c r="A15" s="27" t="s">
        <v>100</v>
      </c>
      <c r="B15" s="34">
        <v>490</v>
      </c>
      <c r="C15" s="29" t="s">
        <v>87</v>
      </c>
      <c r="D15" s="28" t="s">
        <v>67</v>
      </c>
      <c r="E15" s="28" t="s">
        <v>67</v>
      </c>
    </row>
    <row r="16" spans="1:5" ht="16.5" customHeight="1" x14ac:dyDescent="0.45">
      <c r="A16" s="27" t="s">
        <v>127</v>
      </c>
      <c r="B16" s="34">
        <v>490</v>
      </c>
      <c r="C16" s="29" t="s">
        <v>87</v>
      </c>
      <c r="D16" s="28" t="s">
        <v>67</v>
      </c>
      <c r="E16" s="28" t="s">
        <v>67</v>
      </c>
    </row>
    <row r="17" spans="1:5" ht="16.5" customHeight="1" x14ac:dyDescent="0.45">
      <c r="A17" s="27" t="s">
        <v>126</v>
      </c>
      <c r="B17" s="34">
        <v>490</v>
      </c>
      <c r="C17" s="29" t="s">
        <v>128</v>
      </c>
      <c r="D17" s="28" t="s">
        <v>67</v>
      </c>
      <c r="E17" s="28" t="s">
        <v>67</v>
      </c>
    </row>
    <row r="18" spans="1:5" ht="15.6" customHeight="1" x14ac:dyDescent="0.45">
      <c r="A18" s="38"/>
      <c r="B18" s="38"/>
      <c r="C18" s="38"/>
      <c r="D18" s="38"/>
      <c r="E18" s="38"/>
    </row>
    <row r="19" spans="1:5" ht="15.6" customHeight="1" x14ac:dyDescent="0.45">
      <c r="A19" s="39"/>
      <c r="B19" s="38"/>
      <c r="C19" s="38"/>
      <c r="D19" s="38"/>
      <c r="E19" s="40"/>
    </row>
    <row r="20" spans="1:5" ht="15.6" customHeight="1" x14ac:dyDescent="0.45">
      <c r="A20" s="39"/>
      <c r="B20" s="38"/>
      <c r="C20" s="38"/>
      <c r="D20" s="38"/>
      <c r="E20" s="40"/>
    </row>
    <row r="21" spans="1:5" ht="16.5" customHeight="1" x14ac:dyDescent="0.35">
      <c r="A21" s="41" t="s">
        <v>114</v>
      </c>
      <c r="B21" s="42" t="s">
        <v>115</v>
      </c>
      <c r="C21" s="43" t="s">
        <v>116</v>
      </c>
      <c r="D21" s="44" t="s">
        <v>117</v>
      </c>
      <c r="E21" s="45" t="s">
        <v>118</v>
      </c>
    </row>
    <row r="22" spans="1:5" ht="15.6" customHeight="1" x14ac:dyDescent="0.45">
      <c r="A22" s="37"/>
      <c r="B22" s="37"/>
      <c r="C22" s="32"/>
      <c r="D22" s="37"/>
      <c r="E22" s="37"/>
    </row>
    <row r="23" spans="1:5" ht="16.5" customHeight="1" x14ac:dyDescent="0.45">
      <c r="A23" s="30" t="s">
        <v>119</v>
      </c>
      <c r="B23" s="28" t="s">
        <v>120</v>
      </c>
      <c r="C23" s="28" t="s">
        <v>120</v>
      </c>
      <c r="D23" s="28" t="s">
        <v>67</v>
      </c>
      <c r="E23" s="28" t="s">
        <v>67</v>
      </c>
    </row>
    <row r="24" spans="1:5" ht="15.6" customHeight="1" x14ac:dyDescent="0.45">
      <c r="A24" s="37"/>
      <c r="B24" s="37"/>
      <c r="C24" s="37"/>
      <c r="D24" s="37"/>
      <c r="E24" s="37"/>
    </row>
  </sheetData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2021</vt:lpstr>
      <vt:lpstr>2022</vt:lpstr>
      <vt:lpstr>2023</vt:lpstr>
      <vt:lpstr>2024</vt:lpstr>
      <vt:lpstr>2025</vt:lpstr>
      <vt:lpstr>March 2025</vt:lpstr>
      <vt:lpstr>2025-2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Home1</dc:creator>
  <cp:lastModifiedBy>Home1</cp:lastModifiedBy>
  <cp:lastPrinted>2025-03-31T07:52:53Z</cp:lastPrinted>
  <dcterms:created xsi:type="dcterms:W3CDTF">2019-06-07T12:03:56Z</dcterms:created>
  <dcterms:modified xsi:type="dcterms:W3CDTF">2025-09-23T10:11:28Z</dcterms:modified>
</cp:coreProperties>
</file>